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porabnik\Downloads\"/>
    </mc:Choice>
  </mc:AlternateContent>
  <bookViews>
    <workbookView xWindow="0" yWindow="0" windowWidth="28800" windowHeight="12330" tabRatio="663"/>
  </bookViews>
  <sheets>
    <sheet name="SKUPNI" sheetId="21" r:id="rId1"/>
    <sheet name="Vodilni partner" sheetId="14" r:id="rId2"/>
    <sheet name="Partner 1" sheetId="13" r:id="rId3"/>
    <sheet name="Partner 2" sheetId="16" r:id="rId4"/>
    <sheet name="Partner 3" sheetId="17" r:id="rId5"/>
    <sheet name="Partner 4" sheetId="18" r:id="rId6"/>
    <sheet name="Partner 5" sheetId="19" r:id="rId7"/>
    <sheet name="podatki" sheetId="12" r:id="rId8"/>
  </sheets>
  <definedNames>
    <definedName name="_xlnm.Print_Area" localSheetId="0">SKUPNI!$A$1:$H$87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3" i="14" l="1"/>
  <c r="G53" i="13"/>
  <c r="G53" i="16"/>
  <c r="G53" i="17"/>
  <c r="G53" i="19"/>
  <c r="G54" i="19"/>
  <c r="G54" i="17"/>
  <c r="G27" i="17"/>
  <c r="G54" i="16"/>
  <c r="G27" i="16"/>
  <c r="G54" i="13"/>
  <c r="G27" i="13"/>
  <c r="G54" i="14"/>
  <c r="H52" i="19" l="1"/>
  <c r="H51" i="19"/>
  <c r="H50" i="19"/>
  <c r="H49" i="19"/>
  <c r="H48" i="19"/>
  <c r="H47" i="19"/>
  <c r="H46" i="19"/>
  <c r="H45" i="19"/>
  <c r="H44" i="19"/>
  <c r="H43" i="19"/>
  <c r="H42" i="19"/>
  <c r="H41" i="19"/>
  <c r="H40" i="19"/>
  <c r="H39" i="19"/>
  <c r="H38" i="19"/>
  <c r="H37" i="19"/>
  <c r="H36" i="19"/>
  <c r="H35" i="19"/>
  <c r="H34" i="19"/>
  <c r="H33" i="19"/>
  <c r="H56" i="19" s="1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H39" i="18"/>
  <c r="H38" i="18"/>
  <c r="H37" i="18"/>
  <c r="H36" i="18"/>
  <c r="H35" i="18"/>
  <c r="H34" i="18"/>
  <c r="H33" i="18"/>
  <c r="H52" i="17"/>
  <c r="H51" i="17"/>
  <c r="H50" i="17"/>
  <c r="H49" i="17"/>
  <c r="H48" i="17"/>
  <c r="H47" i="17"/>
  <c r="H46" i="17"/>
  <c r="H45" i="17"/>
  <c r="H44" i="17"/>
  <c r="H43" i="17"/>
  <c r="H42" i="17"/>
  <c r="H41" i="17"/>
  <c r="H40" i="17"/>
  <c r="H39" i="17"/>
  <c r="H38" i="17"/>
  <c r="H37" i="17"/>
  <c r="H36" i="17"/>
  <c r="H35" i="17"/>
  <c r="H34" i="17"/>
  <c r="H33" i="17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F70" i="21"/>
  <c r="F66" i="21"/>
  <c r="F58" i="21"/>
  <c r="F54" i="21"/>
  <c r="F46" i="21"/>
  <c r="F42" i="21"/>
  <c r="F34" i="21"/>
  <c r="F30" i="21"/>
  <c r="F18" i="21"/>
  <c r="F22" i="21"/>
  <c r="F10" i="21"/>
  <c r="F6" i="21"/>
  <c r="H56" i="18" l="1"/>
  <c r="H56" i="17"/>
  <c r="H56" i="16"/>
  <c r="F38" i="21"/>
  <c r="F74" i="21"/>
  <c r="F62" i="21"/>
  <c r="F50" i="21"/>
  <c r="F26" i="21"/>
  <c r="G85" i="21"/>
  <c r="F14" i="21"/>
  <c r="F85" i="21"/>
  <c r="H85" i="21" l="1"/>
  <c r="K52" i="19" l="1"/>
  <c r="K51" i="19"/>
  <c r="K50" i="19"/>
  <c r="K49" i="19"/>
  <c r="K44" i="19"/>
  <c r="K43" i="19"/>
  <c r="K42" i="19"/>
  <c r="K41" i="19"/>
  <c r="K40" i="19"/>
  <c r="K39" i="19"/>
  <c r="K38" i="19"/>
  <c r="K37" i="19"/>
  <c r="K25" i="19"/>
  <c r="K24" i="19"/>
  <c r="K23" i="19"/>
  <c r="K22" i="19"/>
  <c r="K21" i="19"/>
  <c r="K20" i="19"/>
  <c r="K19" i="19"/>
  <c r="K18" i="19"/>
  <c r="K17" i="19"/>
  <c r="K16" i="19"/>
  <c r="K15" i="19"/>
  <c r="K14" i="19"/>
  <c r="K13" i="19"/>
  <c r="K51" i="18"/>
  <c r="K50" i="18"/>
  <c r="K49" i="18"/>
  <c r="K48" i="18"/>
  <c r="K47" i="18"/>
  <c r="K46" i="18"/>
  <c r="K45" i="18"/>
  <c r="K39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0" i="18"/>
  <c r="K25" i="17"/>
  <c r="K24" i="17"/>
  <c r="K23" i="17"/>
  <c r="K22" i="17"/>
  <c r="K21" i="17"/>
  <c r="K20" i="17"/>
  <c r="K19" i="17"/>
  <c r="K18" i="17"/>
  <c r="K17" i="17"/>
  <c r="K16" i="17"/>
  <c r="K15" i="17"/>
  <c r="K14" i="17"/>
  <c r="K13" i="17"/>
  <c r="K12" i="17"/>
  <c r="K11" i="17"/>
  <c r="K8" i="17"/>
  <c r="K52" i="16"/>
  <c r="K51" i="16"/>
  <c r="K50" i="16"/>
  <c r="K49" i="16"/>
  <c r="K46" i="16"/>
  <c r="K45" i="16"/>
  <c r="K44" i="16"/>
  <c r="K43" i="16"/>
  <c r="K42" i="16"/>
  <c r="K41" i="16"/>
  <c r="K25" i="16"/>
  <c r="K24" i="16"/>
  <c r="K23" i="16"/>
  <c r="K22" i="16"/>
  <c r="K21" i="16"/>
  <c r="K20" i="16"/>
  <c r="K19" i="16"/>
  <c r="K18" i="16"/>
  <c r="K17" i="16"/>
  <c r="K16" i="16"/>
  <c r="K15" i="16"/>
  <c r="K14" i="16"/>
  <c r="K13" i="16"/>
  <c r="K52" i="13"/>
  <c r="K51" i="13"/>
  <c r="K50" i="13"/>
  <c r="K49" i="13"/>
  <c r="K48" i="13"/>
  <c r="K47" i="13"/>
  <c r="K46" i="13"/>
  <c r="K45" i="13"/>
  <c r="K44" i="13"/>
  <c r="K43" i="13"/>
  <c r="K42" i="13"/>
  <c r="K41" i="13"/>
  <c r="K40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8" i="13"/>
  <c r="K52" i="14"/>
  <c r="K51" i="14"/>
  <c r="K50" i="14"/>
  <c r="K49" i="14"/>
  <c r="K48" i="14"/>
  <c r="K47" i="14"/>
  <c r="K46" i="14"/>
  <c r="K45" i="14"/>
  <c r="K44" i="14"/>
  <c r="K41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F63" i="19"/>
  <c r="J52" i="19"/>
  <c r="I52" i="19" s="1"/>
  <c r="J51" i="19"/>
  <c r="I51" i="19" s="1"/>
  <c r="J50" i="19"/>
  <c r="I50" i="19" s="1"/>
  <c r="J49" i="19"/>
  <c r="I49" i="19" s="1"/>
  <c r="J48" i="19"/>
  <c r="I48" i="19" s="1"/>
  <c r="K48" i="19" s="1"/>
  <c r="J47" i="19"/>
  <c r="I47" i="19" s="1"/>
  <c r="K47" i="19" s="1"/>
  <c r="J46" i="19"/>
  <c r="I46" i="19" s="1"/>
  <c r="K46" i="19" s="1"/>
  <c r="J45" i="19"/>
  <c r="I45" i="19" s="1"/>
  <c r="K45" i="19" s="1"/>
  <c r="J44" i="19"/>
  <c r="I44" i="19" s="1"/>
  <c r="J43" i="19"/>
  <c r="I43" i="19" s="1"/>
  <c r="J42" i="19"/>
  <c r="I42" i="19" s="1"/>
  <c r="J41" i="19"/>
  <c r="I41" i="19" s="1"/>
  <c r="J40" i="19"/>
  <c r="I40" i="19" s="1"/>
  <c r="J39" i="19"/>
  <c r="I39" i="19" s="1"/>
  <c r="J38" i="19"/>
  <c r="I38" i="19" s="1"/>
  <c r="J37" i="19"/>
  <c r="I37" i="19" s="1"/>
  <c r="J36" i="19"/>
  <c r="I36" i="19" s="1"/>
  <c r="K36" i="19" s="1"/>
  <c r="J35" i="19"/>
  <c r="I35" i="19" s="1"/>
  <c r="K35" i="19" s="1"/>
  <c r="J34" i="19"/>
  <c r="I34" i="19" s="1"/>
  <c r="K34" i="19" s="1"/>
  <c r="J33" i="19"/>
  <c r="I33" i="19" s="1"/>
  <c r="K33" i="19" s="1"/>
  <c r="J25" i="19"/>
  <c r="I25" i="19"/>
  <c r="H25" i="19"/>
  <c r="J24" i="19"/>
  <c r="I24" i="19" s="1"/>
  <c r="H24" i="19"/>
  <c r="J23" i="19"/>
  <c r="I23" i="19" s="1"/>
  <c r="H23" i="19"/>
  <c r="J22" i="19"/>
  <c r="I22" i="19"/>
  <c r="H22" i="19"/>
  <c r="J21" i="19"/>
  <c r="I21" i="19"/>
  <c r="H21" i="19"/>
  <c r="J20" i="19"/>
  <c r="I20" i="19" s="1"/>
  <c r="H20" i="19"/>
  <c r="J19" i="19"/>
  <c r="I19" i="19" s="1"/>
  <c r="H19" i="19"/>
  <c r="J18" i="19"/>
  <c r="I18" i="19"/>
  <c r="H18" i="19"/>
  <c r="J17" i="19"/>
  <c r="I17" i="19"/>
  <c r="H17" i="19"/>
  <c r="J16" i="19"/>
  <c r="I16" i="19" s="1"/>
  <c r="H16" i="19"/>
  <c r="J15" i="19"/>
  <c r="I15" i="19" s="1"/>
  <c r="H15" i="19"/>
  <c r="J14" i="19"/>
  <c r="I14" i="19"/>
  <c r="H14" i="19"/>
  <c r="J13" i="19"/>
  <c r="I13" i="19"/>
  <c r="H13" i="19"/>
  <c r="J12" i="19"/>
  <c r="I12" i="19" s="1"/>
  <c r="K12" i="19" s="1"/>
  <c r="H12" i="19"/>
  <c r="J11" i="19"/>
  <c r="I11" i="19" s="1"/>
  <c r="K11" i="19" s="1"/>
  <c r="H11" i="19"/>
  <c r="J10" i="19"/>
  <c r="I10" i="19"/>
  <c r="K10" i="19" s="1"/>
  <c r="H10" i="19"/>
  <c r="J9" i="19"/>
  <c r="I9" i="19"/>
  <c r="K9" i="19" s="1"/>
  <c r="H9" i="19"/>
  <c r="J8" i="19"/>
  <c r="I8" i="19" s="1"/>
  <c r="K8" i="19" s="1"/>
  <c r="H8" i="19"/>
  <c r="J7" i="19"/>
  <c r="I7" i="19" s="1"/>
  <c r="K7" i="19" s="1"/>
  <c r="H7" i="19"/>
  <c r="J6" i="19"/>
  <c r="I6" i="19"/>
  <c r="H6" i="19"/>
  <c r="F63" i="18"/>
  <c r="J52" i="18"/>
  <c r="I52" i="18" s="1"/>
  <c r="K52" i="18" s="1"/>
  <c r="J51" i="18"/>
  <c r="I51" i="18" s="1"/>
  <c r="J50" i="18"/>
  <c r="I50" i="18" s="1"/>
  <c r="J49" i="18"/>
  <c r="I49" i="18" s="1"/>
  <c r="J48" i="18"/>
  <c r="I48" i="18" s="1"/>
  <c r="J47" i="18"/>
  <c r="I47" i="18" s="1"/>
  <c r="J46" i="18"/>
  <c r="I46" i="18" s="1"/>
  <c r="J45" i="18"/>
  <c r="I45" i="18" s="1"/>
  <c r="J44" i="18"/>
  <c r="I44" i="18" s="1"/>
  <c r="K44" i="18" s="1"/>
  <c r="J43" i="18"/>
  <c r="I43" i="18" s="1"/>
  <c r="K43" i="18" s="1"/>
  <c r="J42" i="18"/>
  <c r="I42" i="18" s="1"/>
  <c r="K42" i="18" s="1"/>
  <c r="J41" i="18"/>
  <c r="I41" i="18" s="1"/>
  <c r="K41" i="18" s="1"/>
  <c r="J40" i="18"/>
  <c r="I40" i="18" s="1"/>
  <c r="K40" i="18" s="1"/>
  <c r="J39" i="18"/>
  <c r="I39" i="18" s="1"/>
  <c r="J38" i="18"/>
  <c r="I38" i="18" s="1"/>
  <c r="K38" i="18" s="1"/>
  <c r="J37" i="18"/>
  <c r="I37" i="18" s="1"/>
  <c r="K37" i="18" s="1"/>
  <c r="J36" i="18"/>
  <c r="I36" i="18" s="1"/>
  <c r="K36" i="18" s="1"/>
  <c r="J35" i="18"/>
  <c r="I35" i="18" s="1"/>
  <c r="K35" i="18" s="1"/>
  <c r="J34" i="18"/>
  <c r="I34" i="18" s="1"/>
  <c r="K34" i="18" s="1"/>
  <c r="J33" i="18"/>
  <c r="J25" i="18"/>
  <c r="I25" i="18"/>
  <c r="H25" i="18"/>
  <c r="J24" i="18"/>
  <c r="I24" i="18"/>
  <c r="H24" i="18"/>
  <c r="J23" i="18"/>
  <c r="I23" i="18"/>
  <c r="H23" i="18"/>
  <c r="J22" i="18"/>
  <c r="I22" i="18"/>
  <c r="H22" i="18"/>
  <c r="J21" i="18"/>
  <c r="I21" i="18"/>
  <c r="H21" i="18"/>
  <c r="J20" i="18"/>
  <c r="I20" i="18"/>
  <c r="H20" i="18"/>
  <c r="J19" i="18"/>
  <c r="I19" i="18"/>
  <c r="H19" i="18"/>
  <c r="J18" i="18"/>
  <c r="I18" i="18"/>
  <c r="H18" i="18"/>
  <c r="J17" i="18"/>
  <c r="I17" i="18"/>
  <c r="H17" i="18"/>
  <c r="J16" i="18"/>
  <c r="I16" i="18"/>
  <c r="H16" i="18"/>
  <c r="J15" i="18"/>
  <c r="I15" i="18"/>
  <c r="H15" i="18"/>
  <c r="J14" i="18"/>
  <c r="I14" i="18"/>
  <c r="H14" i="18"/>
  <c r="J13" i="18"/>
  <c r="I13" i="18"/>
  <c r="K13" i="18" s="1"/>
  <c r="H13" i="18"/>
  <c r="J12" i="18"/>
  <c r="I12" i="18" s="1"/>
  <c r="K12" i="18" s="1"/>
  <c r="H12" i="18"/>
  <c r="J11" i="18"/>
  <c r="I11" i="18" s="1"/>
  <c r="K11" i="18" s="1"/>
  <c r="H11" i="18"/>
  <c r="J10" i="18"/>
  <c r="I10" i="18"/>
  <c r="H10" i="18"/>
  <c r="J9" i="18"/>
  <c r="I9" i="18"/>
  <c r="K9" i="18" s="1"/>
  <c r="H9" i="18"/>
  <c r="J8" i="18"/>
  <c r="I8" i="18" s="1"/>
  <c r="K8" i="18" s="1"/>
  <c r="H8" i="18"/>
  <c r="J7" i="18"/>
  <c r="I7" i="18"/>
  <c r="K7" i="18" s="1"/>
  <c r="H7" i="18"/>
  <c r="J6" i="18"/>
  <c r="I6" i="18" s="1"/>
  <c r="H6" i="18"/>
  <c r="F63" i="17"/>
  <c r="J52" i="17"/>
  <c r="I52" i="17" s="1"/>
  <c r="K52" i="17" s="1"/>
  <c r="J51" i="17"/>
  <c r="I51" i="17" s="1"/>
  <c r="K51" i="17" s="1"/>
  <c r="J50" i="17"/>
  <c r="I50" i="17" s="1"/>
  <c r="K50" i="17" s="1"/>
  <c r="J49" i="17"/>
  <c r="I49" i="17" s="1"/>
  <c r="K49" i="17" s="1"/>
  <c r="J48" i="17"/>
  <c r="I48" i="17" s="1"/>
  <c r="K48" i="17" s="1"/>
  <c r="J47" i="17"/>
  <c r="I47" i="17" s="1"/>
  <c r="K47" i="17" s="1"/>
  <c r="J46" i="17"/>
  <c r="I46" i="17" s="1"/>
  <c r="K46" i="17" s="1"/>
  <c r="J45" i="17"/>
  <c r="I45" i="17" s="1"/>
  <c r="K45" i="17" s="1"/>
  <c r="J44" i="17"/>
  <c r="I44" i="17" s="1"/>
  <c r="K44" i="17" s="1"/>
  <c r="J43" i="17"/>
  <c r="I43" i="17" s="1"/>
  <c r="K43" i="17" s="1"/>
  <c r="J42" i="17"/>
  <c r="I42" i="17" s="1"/>
  <c r="K42" i="17" s="1"/>
  <c r="J41" i="17"/>
  <c r="I41" i="17" s="1"/>
  <c r="K41" i="17" s="1"/>
  <c r="J40" i="17"/>
  <c r="I40" i="17" s="1"/>
  <c r="K40" i="17" s="1"/>
  <c r="J39" i="17"/>
  <c r="I39" i="17" s="1"/>
  <c r="K39" i="17" s="1"/>
  <c r="J38" i="17"/>
  <c r="I38" i="17" s="1"/>
  <c r="K38" i="17" s="1"/>
  <c r="J37" i="17"/>
  <c r="I37" i="17" s="1"/>
  <c r="K37" i="17" s="1"/>
  <c r="J36" i="17"/>
  <c r="I36" i="17" s="1"/>
  <c r="K36" i="17" s="1"/>
  <c r="J35" i="17"/>
  <c r="I35" i="17" s="1"/>
  <c r="K35" i="17" s="1"/>
  <c r="J34" i="17"/>
  <c r="I34" i="17" s="1"/>
  <c r="K34" i="17" s="1"/>
  <c r="J33" i="17"/>
  <c r="I33" i="17" s="1"/>
  <c r="J25" i="17"/>
  <c r="I25" i="17"/>
  <c r="H25" i="17"/>
  <c r="J24" i="17"/>
  <c r="I24" i="17"/>
  <c r="H24" i="17"/>
  <c r="J23" i="17"/>
  <c r="I23" i="17" s="1"/>
  <c r="H23" i="17"/>
  <c r="J22" i="17"/>
  <c r="I22" i="17"/>
  <c r="H22" i="17"/>
  <c r="J21" i="17"/>
  <c r="I21" i="17"/>
  <c r="H21" i="17"/>
  <c r="J20" i="17"/>
  <c r="I20" i="17"/>
  <c r="H20" i="17"/>
  <c r="J19" i="17"/>
  <c r="I19" i="17" s="1"/>
  <c r="H19" i="17"/>
  <c r="J18" i="17"/>
  <c r="I18" i="17"/>
  <c r="H18" i="17"/>
  <c r="J17" i="17"/>
  <c r="I17" i="17"/>
  <c r="H17" i="17"/>
  <c r="J16" i="17"/>
  <c r="I16" i="17"/>
  <c r="H16" i="17"/>
  <c r="J15" i="17"/>
  <c r="I15" i="17" s="1"/>
  <c r="H15" i="17"/>
  <c r="J14" i="17"/>
  <c r="I14" i="17"/>
  <c r="H14" i="17"/>
  <c r="J13" i="17"/>
  <c r="I13" i="17"/>
  <c r="H13" i="17"/>
  <c r="J12" i="17"/>
  <c r="I12" i="17"/>
  <c r="H12" i="17"/>
  <c r="J11" i="17"/>
  <c r="I11" i="17" s="1"/>
  <c r="H11" i="17"/>
  <c r="J10" i="17"/>
  <c r="I10" i="17"/>
  <c r="K10" i="17" s="1"/>
  <c r="H10" i="17"/>
  <c r="J9" i="17"/>
  <c r="I9" i="17"/>
  <c r="K9" i="17" s="1"/>
  <c r="H9" i="17"/>
  <c r="J8" i="17"/>
  <c r="I8" i="17"/>
  <c r="H8" i="17"/>
  <c r="J7" i="17"/>
  <c r="I7" i="17" s="1"/>
  <c r="K7" i="17" s="1"/>
  <c r="H7" i="17"/>
  <c r="J6" i="17"/>
  <c r="I6" i="17"/>
  <c r="K6" i="17" s="1"/>
  <c r="H6" i="17"/>
  <c r="F63" i="16"/>
  <c r="J52" i="16"/>
  <c r="I52" i="16" s="1"/>
  <c r="J51" i="16"/>
  <c r="I51" i="16" s="1"/>
  <c r="J50" i="16"/>
  <c r="I50" i="16" s="1"/>
  <c r="J49" i="16"/>
  <c r="I49" i="16" s="1"/>
  <c r="J48" i="16"/>
  <c r="I48" i="16" s="1"/>
  <c r="K48" i="16" s="1"/>
  <c r="J47" i="16"/>
  <c r="I47" i="16" s="1"/>
  <c r="K47" i="16" s="1"/>
  <c r="J46" i="16"/>
  <c r="I46" i="16" s="1"/>
  <c r="J45" i="16"/>
  <c r="I45" i="16" s="1"/>
  <c r="J44" i="16"/>
  <c r="I44" i="16" s="1"/>
  <c r="J43" i="16"/>
  <c r="I43" i="16" s="1"/>
  <c r="J42" i="16"/>
  <c r="I42" i="16" s="1"/>
  <c r="J41" i="16"/>
  <c r="I41" i="16" s="1"/>
  <c r="J40" i="16"/>
  <c r="I40" i="16" s="1"/>
  <c r="K40" i="16" s="1"/>
  <c r="J39" i="16"/>
  <c r="I39" i="16" s="1"/>
  <c r="K39" i="16" s="1"/>
  <c r="J38" i="16"/>
  <c r="I38" i="16" s="1"/>
  <c r="K38" i="16" s="1"/>
  <c r="J37" i="16"/>
  <c r="I37" i="16" s="1"/>
  <c r="K37" i="16" s="1"/>
  <c r="J36" i="16"/>
  <c r="I36" i="16" s="1"/>
  <c r="K36" i="16" s="1"/>
  <c r="J35" i="16"/>
  <c r="I35" i="16" s="1"/>
  <c r="K35" i="16" s="1"/>
  <c r="J34" i="16"/>
  <c r="I34" i="16" s="1"/>
  <c r="K34" i="16" s="1"/>
  <c r="J33" i="16"/>
  <c r="I33" i="16" s="1"/>
  <c r="K33" i="16" s="1"/>
  <c r="J25" i="16"/>
  <c r="I25" i="16"/>
  <c r="H25" i="16"/>
  <c r="J24" i="16"/>
  <c r="I24" i="16" s="1"/>
  <c r="H24" i="16"/>
  <c r="J23" i="16"/>
  <c r="I23" i="16" s="1"/>
  <c r="H23" i="16"/>
  <c r="J22" i="16"/>
  <c r="I22" i="16"/>
  <c r="H22" i="16"/>
  <c r="J21" i="16"/>
  <c r="I21" i="16"/>
  <c r="H21" i="16"/>
  <c r="J20" i="16"/>
  <c r="I20" i="16" s="1"/>
  <c r="H20" i="16"/>
  <c r="J19" i="16"/>
  <c r="I19" i="16" s="1"/>
  <c r="H19" i="16"/>
  <c r="J18" i="16"/>
  <c r="I18" i="16"/>
  <c r="H18" i="16"/>
  <c r="J17" i="16"/>
  <c r="I17" i="16"/>
  <c r="H17" i="16"/>
  <c r="J16" i="16"/>
  <c r="I16" i="16" s="1"/>
  <c r="H16" i="16"/>
  <c r="J15" i="16"/>
  <c r="I15" i="16" s="1"/>
  <c r="H15" i="16"/>
  <c r="J14" i="16"/>
  <c r="I14" i="16"/>
  <c r="H14" i="16"/>
  <c r="J13" i="16"/>
  <c r="I13" i="16"/>
  <c r="H13" i="16"/>
  <c r="J12" i="16"/>
  <c r="I12" i="16" s="1"/>
  <c r="K12" i="16" s="1"/>
  <c r="H12" i="16"/>
  <c r="J11" i="16"/>
  <c r="I11" i="16" s="1"/>
  <c r="K11" i="16" s="1"/>
  <c r="H11" i="16"/>
  <c r="J10" i="16"/>
  <c r="I10" i="16"/>
  <c r="K10" i="16" s="1"/>
  <c r="H10" i="16"/>
  <c r="J9" i="16"/>
  <c r="I9" i="16"/>
  <c r="K9" i="16" s="1"/>
  <c r="H9" i="16"/>
  <c r="J8" i="16"/>
  <c r="I8" i="16" s="1"/>
  <c r="K8" i="16" s="1"/>
  <c r="H8" i="16"/>
  <c r="J7" i="16"/>
  <c r="I7" i="16" s="1"/>
  <c r="K7" i="16" s="1"/>
  <c r="H7" i="16"/>
  <c r="J6" i="16"/>
  <c r="I6" i="16" s="1"/>
  <c r="K6" i="16" s="1"/>
  <c r="H6" i="16"/>
  <c r="F63" i="14"/>
  <c r="J52" i="14"/>
  <c r="I52" i="14"/>
  <c r="H52" i="14"/>
  <c r="J51" i="14"/>
  <c r="I51" i="14" s="1"/>
  <c r="H51" i="14"/>
  <c r="J50" i="14"/>
  <c r="I50" i="14"/>
  <c r="H50" i="14"/>
  <c r="J49" i="14"/>
  <c r="I49" i="14"/>
  <c r="H49" i="14"/>
  <c r="J48" i="14"/>
  <c r="I48" i="14"/>
  <c r="H48" i="14"/>
  <c r="J47" i="14"/>
  <c r="I47" i="14" s="1"/>
  <c r="H47" i="14"/>
  <c r="J46" i="14"/>
  <c r="I46" i="14"/>
  <c r="H46" i="14"/>
  <c r="J45" i="14"/>
  <c r="I45" i="14"/>
  <c r="H45" i="14"/>
  <c r="J44" i="14"/>
  <c r="I44" i="14"/>
  <c r="H44" i="14"/>
  <c r="J43" i="14"/>
  <c r="I43" i="14" s="1"/>
  <c r="K43" i="14" s="1"/>
  <c r="H43" i="14"/>
  <c r="J42" i="14"/>
  <c r="I42" i="14" s="1"/>
  <c r="K42" i="14" s="1"/>
  <c r="H42" i="14"/>
  <c r="J41" i="14"/>
  <c r="I41" i="14"/>
  <c r="H41" i="14"/>
  <c r="J40" i="14"/>
  <c r="I40" i="14"/>
  <c r="K40" i="14" s="1"/>
  <c r="H40" i="14"/>
  <c r="J39" i="14"/>
  <c r="I39" i="14" s="1"/>
  <c r="K39" i="14" s="1"/>
  <c r="H39" i="14"/>
  <c r="J38" i="14"/>
  <c r="I38" i="14" s="1"/>
  <c r="K38" i="14" s="1"/>
  <c r="H38" i="14"/>
  <c r="J37" i="14"/>
  <c r="I37" i="14" s="1"/>
  <c r="K37" i="14" s="1"/>
  <c r="H37" i="14"/>
  <c r="J36" i="14"/>
  <c r="I36" i="14" s="1"/>
  <c r="K36" i="14" s="1"/>
  <c r="H36" i="14"/>
  <c r="J35" i="14"/>
  <c r="I35" i="14" s="1"/>
  <c r="K35" i="14" s="1"/>
  <c r="H35" i="14"/>
  <c r="J34" i="14"/>
  <c r="I34" i="14" s="1"/>
  <c r="K34" i="14" s="1"/>
  <c r="H34" i="14"/>
  <c r="J33" i="14"/>
  <c r="I33" i="14" s="1"/>
  <c r="K33" i="14" s="1"/>
  <c r="H33" i="14"/>
  <c r="J25" i="14"/>
  <c r="I25" i="14"/>
  <c r="H25" i="14"/>
  <c r="J24" i="14"/>
  <c r="I24" i="14"/>
  <c r="H24" i="14"/>
  <c r="J23" i="14"/>
  <c r="I23" i="14" s="1"/>
  <c r="H23" i="14"/>
  <c r="J22" i="14"/>
  <c r="I22" i="14"/>
  <c r="H22" i="14"/>
  <c r="J21" i="14"/>
  <c r="I21" i="14"/>
  <c r="H21" i="14"/>
  <c r="J20" i="14"/>
  <c r="I20" i="14"/>
  <c r="H20" i="14"/>
  <c r="J19" i="14"/>
  <c r="I19" i="14" s="1"/>
  <c r="H19" i="14"/>
  <c r="J18" i="14"/>
  <c r="I18" i="14"/>
  <c r="H18" i="14"/>
  <c r="J17" i="14"/>
  <c r="I17" i="14"/>
  <c r="H17" i="14"/>
  <c r="J16" i="14"/>
  <c r="I16" i="14"/>
  <c r="H16" i="14"/>
  <c r="J15" i="14"/>
  <c r="I15" i="14" s="1"/>
  <c r="H15" i="14"/>
  <c r="J14" i="14"/>
  <c r="I14" i="14"/>
  <c r="H14" i="14"/>
  <c r="J13" i="14"/>
  <c r="I13" i="14"/>
  <c r="K13" i="14" s="1"/>
  <c r="H13" i="14"/>
  <c r="J12" i="14"/>
  <c r="I12" i="14" s="1"/>
  <c r="K12" i="14" s="1"/>
  <c r="H12" i="14"/>
  <c r="J11" i="14"/>
  <c r="I11" i="14" s="1"/>
  <c r="K11" i="14" s="1"/>
  <c r="H11" i="14"/>
  <c r="J10" i="14"/>
  <c r="I10" i="14" s="1"/>
  <c r="K10" i="14" s="1"/>
  <c r="H10" i="14"/>
  <c r="J9" i="14"/>
  <c r="I9" i="14" s="1"/>
  <c r="K9" i="14" s="1"/>
  <c r="H9" i="14"/>
  <c r="J8" i="14"/>
  <c r="I8" i="14"/>
  <c r="K8" i="14" s="1"/>
  <c r="H8" i="14"/>
  <c r="J7" i="14"/>
  <c r="I7" i="14" s="1"/>
  <c r="K7" i="14" s="1"/>
  <c r="H7" i="14"/>
  <c r="J6" i="14"/>
  <c r="H6" i="14"/>
  <c r="H13" i="13"/>
  <c r="H12" i="13"/>
  <c r="F63" i="13"/>
  <c r="J52" i="13"/>
  <c r="I52" i="13" s="1"/>
  <c r="H52" i="13"/>
  <c r="J51" i="13"/>
  <c r="I51" i="13" s="1"/>
  <c r="H51" i="13"/>
  <c r="J50" i="13"/>
  <c r="I50" i="13"/>
  <c r="H50" i="13"/>
  <c r="J49" i="13"/>
  <c r="I49" i="13" s="1"/>
  <c r="H49" i="13"/>
  <c r="J48" i="13"/>
  <c r="I48" i="13"/>
  <c r="H48" i="13"/>
  <c r="J47" i="13"/>
  <c r="I47" i="13" s="1"/>
  <c r="H47" i="13"/>
  <c r="J46" i="13"/>
  <c r="I46" i="13" s="1"/>
  <c r="H46" i="13"/>
  <c r="J45" i="13"/>
  <c r="I45" i="13" s="1"/>
  <c r="H45" i="13"/>
  <c r="J44" i="13"/>
  <c r="I44" i="13" s="1"/>
  <c r="H44" i="13"/>
  <c r="J43" i="13"/>
  <c r="I43" i="13" s="1"/>
  <c r="H43" i="13"/>
  <c r="J42" i="13"/>
  <c r="I42" i="13" s="1"/>
  <c r="H42" i="13"/>
  <c r="J41" i="13"/>
  <c r="I41" i="13" s="1"/>
  <c r="H41" i="13"/>
  <c r="J40" i="13"/>
  <c r="I40" i="13"/>
  <c r="H40" i="13"/>
  <c r="J39" i="13"/>
  <c r="I39" i="13" s="1"/>
  <c r="K39" i="13" s="1"/>
  <c r="H39" i="13"/>
  <c r="J38" i="13"/>
  <c r="I38" i="13" s="1"/>
  <c r="K38" i="13" s="1"/>
  <c r="H38" i="13"/>
  <c r="J37" i="13"/>
  <c r="I37" i="13" s="1"/>
  <c r="K37" i="13" s="1"/>
  <c r="H37" i="13"/>
  <c r="J36" i="13"/>
  <c r="I36" i="13" s="1"/>
  <c r="K36" i="13" s="1"/>
  <c r="H36" i="13"/>
  <c r="J35" i="13"/>
  <c r="I35" i="13" s="1"/>
  <c r="K35" i="13" s="1"/>
  <c r="H35" i="13"/>
  <c r="J34" i="13"/>
  <c r="I34" i="13" s="1"/>
  <c r="K34" i="13" s="1"/>
  <c r="H34" i="13"/>
  <c r="J33" i="13"/>
  <c r="I33" i="13" s="1"/>
  <c r="H33" i="13"/>
  <c r="J25" i="13"/>
  <c r="I25" i="13" s="1"/>
  <c r="H25" i="13"/>
  <c r="J24" i="13"/>
  <c r="I24" i="13" s="1"/>
  <c r="H24" i="13"/>
  <c r="J23" i="13"/>
  <c r="I23" i="13" s="1"/>
  <c r="H23" i="13"/>
  <c r="J22" i="13"/>
  <c r="I22" i="13" s="1"/>
  <c r="H22" i="13"/>
  <c r="J21" i="13"/>
  <c r="I21" i="13" s="1"/>
  <c r="H21" i="13"/>
  <c r="J20" i="13"/>
  <c r="I20" i="13" s="1"/>
  <c r="H20" i="13"/>
  <c r="J19" i="13"/>
  <c r="I19" i="13" s="1"/>
  <c r="H19" i="13"/>
  <c r="J18" i="13"/>
  <c r="I18" i="13" s="1"/>
  <c r="H18" i="13"/>
  <c r="J17" i="13"/>
  <c r="I17" i="13" s="1"/>
  <c r="H17" i="13"/>
  <c r="J16" i="13"/>
  <c r="I16" i="13" s="1"/>
  <c r="H16" i="13"/>
  <c r="J15" i="13"/>
  <c r="I15" i="13" s="1"/>
  <c r="H15" i="13"/>
  <c r="J14" i="13"/>
  <c r="I14" i="13" s="1"/>
  <c r="H14" i="13"/>
  <c r="J13" i="13"/>
  <c r="I13" i="13" s="1"/>
  <c r="J12" i="13"/>
  <c r="I12" i="13" s="1"/>
  <c r="K12" i="13" s="1"/>
  <c r="J11" i="13"/>
  <c r="I11" i="13" s="1"/>
  <c r="K11" i="13" s="1"/>
  <c r="H11" i="13"/>
  <c r="J10" i="13"/>
  <c r="I10" i="13" s="1"/>
  <c r="K10" i="13" s="1"/>
  <c r="H10" i="13"/>
  <c r="J9" i="13"/>
  <c r="I9" i="13" s="1"/>
  <c r="K9" i="13" s="1"/>
  <c r="H9" i="13"/>
  <c r="J8" i="13"/>
  <c r="I8" i="13" s="1"/>
  <c r="H8" i="13"/>
  <c r="J7" i="13"/>
  <c r="I7" i="13" s="1"/>
  <c r="K7" i="13" s="1"/>
  <c r="H7" i="13"/>
  <c r="J6" i="13"/>
  <c r="H6" i="13"/>
  <c r="G54" i="18" l="1"/>
  <c r="G53" i="18"/>
  <c r="I33" i="18"/>
  <c r="K33" i="18" s="1"/>
  <c r="H58" i="21" s="1"/>
  <c r="G22" i="21"/>
  <c r="G27" i="14"/>
  <c r="G26" i="14"/>
  <c r="E26" i="14" s="1"/>
  <c r="H29" i="19"/>
  <c r="H63" i="19" s="1"/>
  <c r="G66" i="21"/>
  <c r="K6" i="19"/>
  <c r="H66" i="21" s="1"/>
  <c r="G27" i="19"/>
  <c r="G26" i="19"/>
  <c r="H29" i="18"/>
  <c r="H63" i="18" s="1"/>
  <c r="G54" i="21"/>
  <c r="G27" i="18"/>
  <c r="G26" i="18"/>
  <c r="K6" i="18"/>
  <c r="H54" i="21" s="1"/>
  <c r="H42" i="21"/>
  <c r="H29" i="17"/>
  <c r="H63" i="17" s="1"/>
  <c r="G42" i="21"/>
  <c r="G26" i="17"/>
  <c r="H30" i="21"/>
  <c r="H29" i="16"/>
  <c r="H63" i="16" s="1"/>
  <c r="G30" i="21"/>
  <c r="G26" i="16"/>
  <c r="K33" i="13"/>
  <c r="H22" i="21" s="1"/>
  <c r="H56" i="13"/>
  <c r="I27" i="13"/>
  <c r="G26" i="13"/>
  <c r="I26" i="13" s="1"/>
  <c r="H70" i="21"/>
  <c r="G70" i="21"/>
  <c r="G46" i="21"/>
  <c r="G58" i="21"/>
  <c r="K33" i="17"/>
  <c r="H46" i="21" s="1"/>
  <c r="H34" i="21"/>
  <c r="H38" i="21" s="1"/>
  <c r="G34" i="21"/>
  <c r="H10" i="21"/>
  <c r="H56" i="14"/>
  <c r="G10" i="21"/>
  <c r="H29" i="14"/>
  <c r="I6" i="14"/>
  <c r="H29" i="13"/>
  <c r="I6" i="13"/>
  <c r="H63" i="13" l="1"/>
  <c r="F54" i="14"/>
  <c r="E54" i="14"/>
  <c r="G55" i="14"/>
  <c r="F53" i="14"/>
  <c r="F55" i="14" s="1"/>
  <c r="E53" i="14"/>
  <c r="E27" i="14"/>
  <c r="E28" i="14" s="1"/>
  <c r="E29" i="14" s="1"/>
  <c r="F27" i="14"/>
  <c r="F53" i="19"/>
  <c r="I53" i="19"/>
  <c r="G55" i="19"/>
  <c r="E53" i="19"/>
  <c r="F26" i="19"/>
  <c r="E26" i="19"/>
  <c r="I26" i="19"/>
  <c r="G28" i="19"/>
  <c r="I27" i="19"/>
  <c r="E27" i="19"/>
  <c r="F27" i="19"/>
  <c r="E54" i="19"/>
  <c r="F54" i="19"/>
  <c r="I54" i="19"/>
  <c r="I55" i="19" s="1"/>
  <c r="F26" i="18"/>
  <c r="I26" i="18"/>
  <c r="G28" i="18"/>
  <c r="E26" i="18"/>
  <c r="I27" i="18"/>
  <c r="F27" i="18"/>
  <c r="E27" i="18"/>
  <c r="K27" i="18" s="1"/>
  <c r="I53" i="18"/>
  <c r="F53" i="18"/>
  <c r="E53" i="18"/>
  <c r="K53" i="18" s="1"/>
  <c r="G55" i="18"/>
  <c r="G56" i="18" s="1"/>
  <c r="E54" i="18"/>
  <c r="F54" i="18"/>
  <c r="I54" i="18"/>
  <c r="E26" i="17"/>
  <c r="F26" i="17"/>
  <c r="I26" i="17"/>
  <c r="G28" i="17"/>
  <c r="I27" i="17"/>
  <c r="F27" i="17"/>
  <c r="E27" i="17"/>
  <c r="K27" i="17" s="1"/>
  <c r="I53" i="17"/>
  <c r="F53" i="17"/>
  <c r="E53" i="17"/>
  <c r="K53" i="17" s="1"/>
  <c r="G55" i="17"/>
  <c r="F54" i="17"/>
  <c r="F55" i="17" s="1"/>
  <c r="F56" i="17" s="1"/>
  <c r="E54" i="17"/>
  <c r="I54" i="17"/>
  <c r="F26" i="16"/>
  <c r="G28" i="16"/>
  <c r="E26" i="16"/>
  <c r="I26" i="16"/>
  <c r="I27" i="16"/>
  <c r="F27" i="16"/>
  <c r="E27" i="16"/>
  <c r="K27" i="16" s="1"/>
  <c r="I53" i="16"/>
  <c r="F53" i="16"/>
  <c r="E53" i="16"/>
  <c r="K53" i="16" s="1"/>
  <c r="G55" i="16"/>
  <c r="E54" i="16"/>
  <c r="F54" i="16"/>
  <c r="I54" i="16"/>
  <c r="G28" i="13"/>
  <c r="F19" i="21" s="1"/>
  <c r="E26" i="13"/>
  <c r="E28" i="13" s="1"/>
  <c r="E29" i="13" s="1"/>
  <c r="F26" i="13"/>
  <c r="F28" i="13" s="1"/>
  <c r="F29" i="13" s="1"/>
  <c r="E54" i="13"/>
  <c r="F54" i="13"/>
  <c r="I54" i="13"/>
  <c r="K54" i="13" s="1"/>
  <c r="G55" i="13"/>
  <c r="F23" i="21" s="1"/>
  <c r="F24" i="21" s="1"/>
  <c r="F53" i="13"/>
  <c r="F55" i="13" s="1"/>
  <c r="F56" i="13" s="1"/>
  <c r="D63" i="13" s="1"/>
  <c r="E53" i="13"/>
  <c r="E55" i="13" s="1"/>
  <c r="E56" i="13" s="1"/>
  <c r="C63" i="13" s="1"/>
  <c r="G18" i="21"/>
  <c r="G26" i="21" s="1"/>
  <c r="K6" i="13"/>
  <c r="H18" i="21" s="1"/>
  <c r="H26" i="21" s="1"/>
  <c r="F27" i="13"/>
  <c r="E27" i="13"/>
  <c r="K27" i="13" s="1"/>
  <c r="H63" i="14"/>
  <c r="G74" i="21"/>
  <c r="H74" i="21"/>
  <c r="H62" i="21"/>
  <c r="H50" i="21"/>
  <c r="G62" i="21"/>
  <c r="G50" i="21"/>
  <c r="G38" i="21"/>
  <c r="F26" i="14"/>
  <c r="G28" i="14"/>
  <c r="G29" i="14" s="1"/>
  <c r="I54" i="14"/>
  <c r="K54" i="14" s="1"/>
  <c r="I27" i="14"/>
  <c r="K6" i="14"/>
  <c r="H6" i="21" s="1"/>
  <c r="G6" i="21"/>
  <c r="I26" i="14"/>
  <c r="I53" i="14"/>
  <c r="I28" i="13"/>
  <c r="G29" i="13"/>
  <c r="I53" i="13"/>
  <c r="K27" i="19" l="1"/>
  <c r="K54" i="19"/>
  <c r="F28" i="19"/>
  <c r="F29" i="19" s="1"/>
  <c r="K27" i="14"/>
  <c r="E55" i="14"/>
  <c r="F28" i="14"/>
  <c r="F29" i="14" s="1"/>
  <c r="G29" i="19"/>
  <c r="F67" i="21"/>
  <c r="I28" i="19"/>
  <c r="E28" i="19"/>
  <c r="E29" i="19" s="1"/>
  <c r="K26" i="19"/>
  <c r="H67" i="21" s="1"/>
  <c r="E55" i="19"/>
  <c r="E56" i="19" s="1"/>
  <c r="C63" i="19" s="1"/>
  <c r="K53" i="19"/>
  <c r="F71" i="21"/>
  <c r="F72" i="21" s="1"/>
  <c r="G56" i="19"/>
  <c r="E63" i="19" s="1"/>
  <c r="G71" i="21"/>
  <c r="G72" i="21" s="1"/>
  <c r="I56" i="19"/>
  <c r="F55" i="19"/>
  <c r="F56" i="19" s="1"/>
  <c r="D63" i="19" s="1"/>
  <c r="E28" i="18"/>
  <c r="E29" i="18" s="1"/>
  <c r="K26" i="18"/>
  <c r="H55" i="21" s="1"/>
  <c r="F55" i="21"/>
  <c r="F56" i="21" s="1"/>
  <c r="G29" i="18"/>
  <c r="E63" i="18" s="1"/>
  <c r="I55" i="18"/>
  <c r="I28" i="18"/>
  <c r="F55" i="18"/>
  <c r="F56" i="18" s="1"/>
  <c r="F28" i="18"/>
  <c r="F29" i="18" s="1"/>
  <c r="E55" i="18"/>
  <c r="E56" i="18" s="1"/>
  <c r="K54" i="18"/>
  <c r="H59" i="21" s="1"/>
  <c r="H60" i="21" s="1"/>
  <c r="F47" i="21"/>
  <c r="F48" i="21" s="1"/>
  <c r="G56" i="17"/>
  <c r="F59" i="21"/>
  <c r="F43" i="21"/>
  <c r="G29" i="17"/>
  <c r="I28" i="17"/>
  <c r="I55" i="17"/>
  <c r="F28" i="17"/>
  <c r="F29" i="17" s="1"/>
  <c r="D63" i="17" s="1"/>
  <c r="E55" i="17"/>
  <c r="E56" i="17" s="1"/>
  <c r="K54" i="17"/>
  <c r="H47" i="21" s="1"/>
  <c r="H48" i="21" s="1"/>
  <c r="E28" i="17"/>
  <c r="E29" i="17" s="1"/>
  <c r="K26" i="17"/>
  <c r="H43" i="21" s="1"/>
  <c r="E55" i="16"/>
  <c r="K54" i="16"/>
  <c r="G56" i="16"/>
  <c r="F35" i="21"/>
  <c r="F36" i="21" s="1"/>
  <c r="H35" i="21"/>
  <c r="H36" i="21" s="1"/>
  <c r="I28" i="16"/>
  <c r="E28" i="16"/>
  <c r="K26" i="16"/>
  <c r="H31" i="21" s="1"/>
  <c r="H32" i="21" s="1"/>
  <c r="I55" i="16"/>
  <c r="F31" i="21"/>
  <c r="G29" i="16"/>
  <c r="F55" i="16"/>
  <c r="F56" i="16" s="1"/>
  <c r="F28" i="16"/>
  <c r="F29" i="16" s="1"/>
  <c r="F27" i="21"/>
  <c r="F28" i="21" s="1"/>
  <c r="F20" i="21"/>
  <c r="K26" i="13"/>
  <c r="H19" i="21" s="1"/>
  <c r="I55" i="13"/>
  <c r="K53" i="13"/>
  <c r="H23" i="21" s="1"/>
  <c r="H24" i="21" s="1"/>
  <c r="I29" i="13"/>
  <c r="K29" i="13" s="1"/>
  <c r="G19" i="21"/>
  <c r="H20" i="21"/>
  <c r="I55" i="14"/>
  <c r="G11" i="21" s="1"/>
  <c r="G12" i="21" s="1"/>
  <c r="F56" i="14"/>
  <c r="G56" i="14"/>
  <c r="E63" i="14" s="1"/>
  <c r="F11" i="21"/>
  <c r="K53" i="14"/>
  <c r="H11" i="21" s="1"/>
  <c r="H12" i="21" s="1"/>
  <c r="I28" i="14"/>
  <c r="F7" i="21"/>
  <c r="G14" i="21"/>
  <c r="K26" i="14"/>
  <c r="H14" i="21"/>
  <c r="G63" i="19"/>
  <c r="G63" i="18"/>
  <c r="G63" i="17"/>
  <c r="G63" i="16"/>
  <c r="G63" i="14"/>
  <c r="G63" i="13"/>
  <c r="G56" i="13"/>
  <c r="E63" i="13" s="1"/>
  <c r="C63" i="18" l="1"/>
  <c r="H27" i="21"/>
  <c r="H28" i="21" s="1"/>
  <c r="E63" i="17"/>
  <c r="H71" i="21"/>
  <c r="H72" i="21" s="1"/>
  <c r="G84" i="21" s="1"/>
  <c r="K56" i="19"/>
  <c r="E63" i="16"/>
  <c r="F8" i="21"/>
  <c r="F86" i="21"/>
  <c r="H68" i="21"/>
  <c r="G67" i="21"/>
  <c r="I29" i="19"/>
  <c r="K29" i="19" s="1"/>
  <c r="F75" i="21"/>
  <c r="F76" i="21" s="1"/>
  <c r="F68" i="21"/>
  <c r="I63" i="19"/>
  <c r="D63" i="18"/>
  <c r="G55" i="21"/>
  <c r="I29" i="18"/>
  <c r="K29" i="18" s="1"/>
  <c r="G59" i="21"/>
  <c r="G60" i="21" s="1"/>
  <c r="I56" i="18"/>
  <c r="H63" i="21"/>
  <c r="H64" i="21" s="1"/>
  <c r="H56" i="21"/>
  <c r="G47" i="21"/>
  <c r="G48" i="21" s="1"/>
  <c r="I56" i="17"/>
  <c r="G43" i="21"/>
  <c r="I29" i="17"/>
  <c r="K29" i="17" s="1"/>
  <c r="F44" i="21"/>
  <c r="F81" i="21" s="1"/>
  <c r="F51" i="21"/>
  <c r="F52" i="21" s="1"/>
  <c r="H44" i="21"/>
  <c r="H51" i="21"/>
  <c r="H52" i="21" s="1"/>
  <c r="F60" i="21"/>
  <c r="F63" i="21"/>
  <c r="F64" i="21" s="1"/>
  <c r="C63" i="17"/>
  <c r="F32" i="21"/>
  <c r="F39" i="21"/>
  <c r="F40" i="21" s="1"/>
  <c r="G35" i="21"/>
  <c r="G36" i="21" s="1"/>
  <c r="I56" i="16"/>
  <c r="E29" i="16"/>
  <c r="G31" i="21"/>
  <c r="I29" i="16"/>
  <c r="H39" i="21"/>
  <c r="H40" i="21" s="1"/>
  <c r="D63" i="16"/>
  <c r="E56" i="16"/>
  <c r="I56" i="13"/>
  <c r="G23" i="21"/>
  <c r="G24" i="21" s="1"/>
  <c r="G27" i="21"/>
  <c r="G28" i="21" s="1"/>
  <c r="G20" i="21"/>
  <c r="I56" i="14"/>
  <c r="D63" i="14"/>
  <c r="E56" i="14"/>
  <c r="G86" i="21"/>
  <c r="F12" i="21"/>
  <c r="F15" i="21"/>
  <c r="F16" i="21" s="1"/>
  <c r="I29" i="14"/>
  <c r="K29" i="14" s="1"/>
  <c r="G7" i="21"/>
  <c r="G15" i="21" s="1"/>
  <c r="G16" i="21" s="1"/>
  <c r="H7" i="21"/>
  <c r="H8" i="21" s="1"/>
  <c r="K63" i="19" l="1"/>
  <c r="H75" i="21"/>
  <c r="H76" i="21" s="1"/>
  <c r="F84" i="21"/>
  <c r="H84" i="21" s="1"/>
  <c r="G81" i="21"/>
  <c r="H81" i="21" s="1"/>
  <c r="C63" i="16"/>
  <c r="G75" i="21"/>
  <c r="G76" i="21" s="1"/>
  <c r="G68" i="21"/>
  <c r="K56" i="18"/>
  <c r="K63" i="18" s="1"/>
  <c r="I63" i="18"/>
  <c r="G63" i="21"/>
  <c r="G64" i="21" s="1"/>
  <c r="G56" i="21"/>
  <c r="G83" i="21"/>
  <c r="G51" i="21"/>
  <c r="G52" i="21" s="1"/>
  <c r="G44" i="21"/>
  <c r="K56" i="17"/>
  <c r="K63" i="17" s="1"/>
  <c r="I63" i="17"/>
  <c r="G39" i="21"/>
  <c r="G40" i="21" s="1"/>
  <c r="G32" i="21"/>
  <c r="K29" i="16"/>
  <c r="F80" i="21"/>
  <c r="K56" i="16"/>
  <c r="I63" i="16"/>
  <c r="K56" i="13"/>
  <c r="K63" i="13" s="1"/>
  <c r="I63" i="13"/>
  <c r="H86" i="21"/>
  <c r="G80" i="21"/>
  <c r="K56" i="14"/>
  <c r="K63" i="14" s="1"/>
  <c r="C63" i="14"/>
  <c r="I63" i="14"/>
  <c r="G8" i="21"/>
  <c r="H15" i="21"/>
  <c r="H16" i="21" s="1"/>
  <c r="F83" i="21" l="1"/>
  <c r="H83" i="21" s="1"/>
  <c r="K63" i="16"/>
  <c r="H80" i="21"/>
</calcChain>
</file>

<file path=xl/sharedStrings.xml><?xml version="1.0" encoding="utf-8"?>
<sst xmlns="http://schemas.openxmlformats.org/spreadsheetml/2006/main" count="863" uniqueCount="72">
  <si>
    <t>AKTIVNOST (1. FAZA)</t>
  </si>
  <si>
    <t>VRSTA STROŠKA</t>
  </si>
  <si>
    <t>SKUPNI STROŠKI BREZ DDV (EUR)</t>
  </si>
  <si>
    <t>SKUPNI UPRAVIČENI STROŠKI (EUR)</t>
  </si>
  <si>
    <t>NEUPRAVIČENI STROŠKI (EUR)</t>
  </si>
  <si>
    <t>ZNESEK SOFINANCIRANJA (EUR)</t>
  </si>
  <si>
    <t>ODSTOTEK SOFINANCIRANJA</t>
  </si>
  <si>
    <t>Dejanski stroški</t>
  </si>
  <si>
    <t>Izberi</t>
  </si>
  <si>
    <t>Pavšalna stopnja</t>
  </si>
  <si>
    <t>Stroški osebja (pri stopnji financiranja 65%)</t>
  </si>
  <si>
    <t>Stroški osebja (pri stopnji financiranja 80%)</t>
  </si>
  <si>
    <t>Stroški osebja (skupaj)</t>
  </si>
  <si>
    <t>SKUPAJ</t>
  </si>
  <si>
    <t>AKTIVNOST (2. FAZA)</t>
  </si>
  <si>
    <t>SKUPNI UPRAVIČENI DEJANSKI STROŠKI</t>
  </si>
  <si>
    <t>SKUPNI UPRAVIČENI STROŠKI OSEBJA (PAVŠAL)</t>
  </si>
  <si>
    <t>VREDNOST PROJEKTA - PARTNER 1</t>
  </si>
  <si>
    <r>
      <rPr>
        <b/>
        <sz val="12"/>
        <color theme="1"/>
        <rFont val="Calibri Light"/>
        <family val="2"/>
        <charset val="238"/>
        <scheme val="major"/>
      </rPr>
      <t>NAZIV VODILNEGA PARTNERJA: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</si>
  <si>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Vrsta stroška</t>
  </si>
  <si>
    <t>% sofinanciranja</t>
  </si>
  <si>
    <t>Stroški nakupa/zakupa nepremičnin</t>
  </si>
  <si>
    <t>Stroški gradnje/obnove nepremičnin</t>
  </si>
  <si>
    <t>Stroški kmetijske mehanizacije</t>
  </si>
  <si>
    <t>Stroški opreme in drugih opredmetenih  sredstev</t>
  </si>
  <si>
    <t>Stroški neopredmetenih sredstev</t>
  </si>
  <si>
    <t>Stroški storitev zunanjih izvajalcev</t>
  </si>
  <si>
    <r>
      <rPr>
        <b/>
        <sz val="12"/>
        <color theme="1"/>
        <rFont val="Calibri Light"/>
        <family val="2"/>
        <charset val="238"/>
        <scheme val="major"/>
      </rPr>
      <t>NAZIV  PARTNERJA 1: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</si>
  <si>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"Finančni načrt - INVESTICIJSKI PROJEKT"</t>
  </si>
  <si>
    <r>
      <t xml:space="preserve">OBLIKA FINANCIRANJA 
</t>
    </r>
    <r>
      <rPr>
        <sz val="10"/>
        <color theme="1"/>
        <rFont val="Calibri Light"/>
        <family val="2"/>
        <charset val="238"/>
        <scheme val="major"/>
      </rPr>
      <t>(dejanski stroški/ pavšalna stopnja)</t>
    </r>
  </si>
  <si>
    <t>SKUPNI STROŠKI 
Z DDV (EUR)</t>
  </si>
  <si>
    <t>SKUPNI STROŠKI 
BREZ DDV (EUR)</t>
  </si>
  <si>
    <t xml:space="preserve">VREDNOST PROJEKTA - VODILNI PARTNER </t>
  </si>
  <si>
    <r>
      <rPr>
        <b/>
        <sz val="12"/>
        <color theme="1"/>
        <rFont val="Calibri Light"/>
        <family val="2"/>
        <charset val="238"/>
        <scheme val="major"/>
      </rPr>
      <t>NAZIV  PARTNERJA 2: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</si>
  <si>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VREDNOST PROJEKTA - PARTNER 2</t>
  </si>
  <si>
    <r>
      <rPr>
        <b/>
        <sz val="12"/>
        <color theme="1"/>
        <rFont val="Calibri Light"/>
        <family val="2"/>
        <charset val="238"/>
        <scheme val="major"/>
      </rPr>
      <t>NAZIV  PARTNERJA 3: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</si>
  <si>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VREDNOST PROJEKTA - PARTNER 3</t>
  </si>
  <si>
    <r>
      <rPr>
        <b/>
        <sz val="12"/>
        <color theme="1"/>
        <rFont val="Calibri Light"/>
        <family val="2"/>
        <charset val="238"/>
        <scheme val="major"/>
      </rPr>
      <t>NAZIV  PARTNERJA 4: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</si>
  <si>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VREDNOST PROJEKTA - PARTNER 4</t>
  </si>
  <si>
    <r>
      <rPr>
        <b/>
        <sz val="12"/>
        <color theme="1"/>
        <rFont val="Calibri Light"/>
        <family val="2"/>
        <charset val="238"/>
        <scheme val="major"/>
      </rPr>
      <t>NAZIV  PARTNERJA 5:</t>
    </r>
    <r>
      <rPr>
        <b/>
        <sz val="14"/>
        <color theme="1"/>
        <rFont val="Calibri Light"/>
        <family val="2"/>
        <charset val="238"/>
        <scheme val="major"/>
      </rPr>
      <t xml:space="preserve"> </t>
    </r>
  </si>
  <si>
    <t>VREDNOST PROJEKTA - PARTNER 5</t>
  </si>
  <si>
    <t>LASTNA UDELEŽBA (EUR)</t>
  </si>
  <si>
    <t xml:space="preserve">"Finančni načrt - INVESTICIJSKI PROJEKT" </t>
  </si>
  <si>
    <t xml:space="preserve">NAZIV PROJEKTA: </t>
  </si>
  <si>
    <t>VODILNI PARTNER/PARTNER</t>
  </si>
  <si>
    <t>FAZA</t>
  </si>
  <si>
    <r>
      <t xml:space="preserve">ZNESEK SOFINANCIRANJA </t>
    </r>
    <r>
      <rPr>
        <sz val="11"/>
        <color theme="1"/>
        <rFont val="Calibri Light"/>
        <family val="2"/>
        <charset val="238"/>
        <scheme val="major"/>
      </rPr>
      <t>oz. POGODBENA VREDNOST (EUR)</t>
    </r>
  </si>
  <si>
    <t>VODILNI PARTNER</t>
  </si>
  <si>
    <t>1. FAZA</t>
  </si>
  <si>
    <t>STROŠKI NALOŽB, STROŠKI STORITEV ZUNANJIH IZVAJALCEV (80%)</t>
  </si>
  <si>
    <t>PAVŠAL - NEPOSREDNI STROŠKI OSEBJA (20 %)</t>
  </si>
  <si>
    <t>SKUPAJ 1. FAZA</t>
  </si>
  <si>
    <t>2. FAZA</t>
  </si>
  <si>
    <t>SKUPAJ 2. FAZA</t>
  </si>
  <si>
    <t>SKUPAJ 
1. in 2. FAZA</t>
  </si>
  <si>
    <t>PARTNER 1</t>
  </si>
  <si>
    <t>PARTNER 2</t>
  </si>
  <si>
    <t>PARTNER 3</t>
  </si>
  <si>
    <t>PARTNER 4</t>
  </si>
  <si>
    <t>PARTNER 5</t>
  </si>
  <si>
    <t>Kategorija stroška</t>
  </si>
  <si>
    <t>Faza 1</t>
  </si>
  <si>
    <t>Faza 2</t>
  </si>
  <si>
    <t>Celotna vrednost projekta (upravičeni in neupravičeni stroški, z DDV) v EUR</t>
  </si>
  <si>
    <t>Upravičeni stroški (EUR)</t>
  </si>
  <si>
    <t>Zaprošen % sofinanciranja</t>
  </si>
  <si>
    <t>Zaprošena vrednost sofinanciranja v EUR</t>
  </si>
  <si>
    <t>Lastna udeležba v EUR</t>
  </si>
  <si>
    <r>
      <t xml:space="preserve">V projektu </t>
    </r>
    <r>
      <rPr>
        <u/>
        <sz val="12"/>
        <color rgb="FF000000"/>
        <rFont val="Calibri Light"/>
        <family val="2"/>
        <charset val="238"/>
        <scheme val="major"/>
      </rPr>
      <t xml:space="preserve">investicijske </t>
    </r>
    <r>
      <rPr>
        <sz val="12"/>
        <color rgb="FF000000"/>
        <rFont val="Calibri Light"/>
        <family val="2"/>
        <charset val="238"/>
        <scheme val="major"/>
      </rPr>
      <t>narave višina dejanskih upravičenih stroškov (stroški naložb oz. investicij v opredmetena osnovna sredstva, stroški storitev zunanjih izvajalcev)</t>
    </r>
  </si>
  <si>
    <r>
      <t>V projektu</t>
    </r>
    <r>
      <rPr>
        <u/>
        <sz val="12"/>
        <color rgb="FF000000"/>
        <rFont val="Calibri Light"/>
        <family val="2"/>
        <charset val="238"/>
        <scheme val="major"/>
      </rPr>
      <t xml:space="preserve"> investicijske </t>
    </r>
    <r>
      <rPr>
        <sz val="12"/>
        <color rgb="FF000000"/>
        <rFont val="Calibri Light"/>
        <family val="2"/>
        <charset val="238"/>
        <scheme val="major"/>
      </rPr>
      <t>narave višina neposrednih stroškov osebja (20% pavšalna stopnja)</t>
    </r>
  </si>
  <si>
    <t>Delež stroška za nakup zemljišč (največ 10 % upravičenih stroškov)</t>
  </si>
  <si>
    <t>1. JAVNI POZIV LAS ZELENA ISTRA (EKSRP)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</si>
</sst>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 Light"/>
      <family val="2"/>
      <charset val="238"/>
      <scheme val="major"/>
    </font>
    <font>
      <b/>
      <sz val="14"/>
      <color theme="1"/>
      <name val="Calibri Light"/>
      <family val="2"/>
      <charset val="238"/>
      <scheme val="major"/>
    </font>
    <font>
      <b/>
      <sz val="11"/>
      <color theme="1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b/>
      <sz val="12"/>
      <color theme="1"/>
      <name val="Calibri Light"/>
      <family val="2"/>
      <charset val="238"/>
      <scheme val="major"/>
    </font>
    <font>
      <i/>
      <sz val="10"/>
      <color theme="1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i/>
      <sz val="11"/>
      <color theme="1"/>
      <name val="Calibri Light"/>
      <family val="2"/>
      <charset val="238"/>
      <scheme val="major"/>
    </font>
    <font>
      <i/>
      <sz val="9"/>
      <color theme="1"/>
      <name val="Calibri Light"/>
      <family val="2"/>
      <charset val="238"/>
      <scheme val="major"/>
    </font>
    <font>
      <b/>
      <sz val="12"/>
      <color theme="0"/>
      <name val="Calibri Light"/>
      <family val="2"/>
      <charset val="238"/>
      <scheme val="major"/>
    </font>
    <font>
      <sz val="10"/>
      <color theme="1"/>
      <name val="Calibri Light"/>
      <family val="2"/>
      <charset val="238"/>
      <scheme val="maj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 Light"/>
      <family val="2"/>
      <charset val="238"/>
      <scheme val="major"/>
    </font>
    <font>
      <b/>
      <i/>
      <sz val="14"/>
      <color theme="1"/>
      <name val="Calibri Light"/>
      <family val="2"/>
      <charset val="238"/>
      <scheme val="major"/>
    </font>
    <font>
      <b/>
      <i/>
      <sz val="10"/>
      <color theme="1"/>
      <name val="Calibri Light"/>
      <family val="2"/>
      <charset val="238"/>
      <scheme val="major"/>
    </font>
    <font>
      <b/>
      <sz val="11"/>
      <color theme="0"/>
      <name val="Calibri Light"/>
      <family val="2"/>
      <charset val="238"/>
      <scheme val="major"/>
    </font>
    <font>
      <b/>
      <sz val="14"/>
      <color rgb="FFFFFFFF"/>
      <name val="Calibri Light"/>
      <family val="2"/>
      <charset val="238"/>
      <scheme val="major"/>
    </font>
    <font>
      <sz val="12"/>
      <color rgb="FF000000"/>
      <name val="Calibri Light"/>
      <family val="2"/>
      <charset val="238"/>
      <scheme val="major"/>
    </font>
    <font>
      <b/>
      <sz val="12"/>
      <color rgb="FF000000"/>
      <name val="Calibri Light"/>
      <family val="2"/>
      <charset val="238"/>
      <scheme val="major"/>
    </font>
    <font>
      <u/>
      <sz val="12"/>
      <color rgb="FF000000"/>
      <name val="Calibri Light"/>
      <family val="2"/>
      <charset val="238"/>
      <scheme val="major"/>
    </font>
    <font>
      <b/>
      <i/>
      <sz val="11"/>
      <color theme="1"/>
      <name val="Calibri Light"/>
      <family val="2"/>
      <charset val="238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BFBFBF"/>
      </patternFill>
    </fill>
    <fill>
      <patternFill patternType="solid">
        <fgColor rgb="FFF2F2F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0" xfId="0" applyProtection="1">
      <protection hidden="1"/>
    </xf>
    <xf numFmtId="0" fontId="1" fillId="0" borderId="0" xfId="0" applyFont="1"/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>
      <alignment wrapText="1"/>
    </xf>
    <xf numFmtId="0" fontId="1" fillId="0" borderId="0" xfId="0" applyFont="1" applyProtection="1">
      <protection hidden="1"/>
    </xf>
    <xf numFmtId="0" fontId="3" fillId="2" borderId="9" xfId="0" applyFont="1" applyFill="1" applyBorder="1" applyAlignment="1" applyProtection="1">
      <alignment vertical="center"/>
      <protection hidden="1"/>
    </xf>
    <xf numFmtId="164" fontId="1" fillId="3" borderId="3" xfId="0" applyNumberFormat="1" applyFont="1" applyFill="1" applyBorder="1" applyAlignment="1" applyProtection="1">
      <alignment horizontal="center" vertical="center"/>
      <protection locked="0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4" fontId="1" fillId="3" borderId="2" xfId="0" applyNumberFormat="1" applyFont="1" applyFill="1" applyBorder="1" applyAlignment="1" applyProtection="1">
      <alignment horizontal="center" vertical="center"/>
      <protection locked="0"/>
    </xf>
    <xf numFmtId="164" fontId="1" fillId="3" borderId="8" xfId="0" applyNumberFormat="1" applyFont="1" applyFill="1" applyBorder="1" applyAlignment="1" applyProtection="1">
      <alignment horizontal="center" vertical="center"/>
      <protection locked="0"/>
    </xf>
    <xf numFmtId="164" fontId="3" fillId="2" borderId="8" xfId="0" applyNumberFormat="1" applyFont="1" applyFill="1" applyBorder="1" applyAlignment="1" applyProtection="1">
      <alignment horizontal="center" vertical="center" wrapText="1"/>
      <protection hidden="1"/>
    </xf>
    <xf numFmtId="164" fontId="4" fillId="2" borderId="3" xfId="0" applyNumberFormat="1" applyFont="1" applyFill="1" applyBorder="1" applyAlignment="1" applyProtection="1">
      <alignment horizontal="center"/>
      <protection hidden="1"/>
    </xf>
    <xf numFmtId="164" fontId="1" fillId="2" borderId="3" xfId="0" applyNumberFormat="1" applyFont="1" applyFill="1" applyBorder="1" applyAlignment="1" applyProtection="1">
      <alignment horizontal="center"/>
      <protection hidden="1"/>
    </xf>
    <xf numFmtId="164" fontId="4" fillId="2" borderId="2" xfId="0" applyNumberFormat="1" applyFont="1" applyFill="1" applyBorder="1" applyAlignment="1" applyProtection="1">
      <alignment horizontal="center"/>
      <protection hidden="1"/>
    </xf>
    <xf numFmtId="164" fontId="3" fillId="2" borderId="2" xfId="0" applyNumberFormat="1" applyFont="1" applyFill="1" applyBorder="1" applyAlignment="1" applyProtection="1">
      <alignment horizontal="center" vertical="center" wrapText="1"/>
      <protection hidden="1"/>
    </xf>
    <xf numFmtId="164" fontId="7" fillId="2" borderId="9" xfId="0" applyNumberFormat="1" applyFont="1" applyFill="1" applyBorder="1" applyAlignment="1" applyProtection="1">
      <alignment horizontal="center" vertical="center"/>
      <protection hidden="1"/>
    </xf>
    <xf numFmtId="164" fontId="7" fillId="2" borderId="10" xfId="0" applyNumberFormat="1" applyFont="1" applyFill="1" applyBorder="1" applyAlignment="1" applyProtection="1">
      <alignment horizontal="center" vertical="center"/>
      <protection hidden="1"/>
    </xf>
    <xf numFmtId="164" fontId="7" fillId="2" borderId="11" xfId="0" applyNumberFormat="1" applyFont="1" applyFill="1" applyBorder="1" applyAlignment="1" applyProtection="1">
      <alignment horizontal="center" vertical="center"/>
      <protection hidden="1"/>
    </xf>
    <xf numFmtId="164" fontId="3" fillId="2" borderId="10" xfId="0" applyNumberFormat="1" applyFont="1" applyFill="1" applyBorder="1" applyAlignment="1" applyProtection="1">
      <alignment horizontal="center" vertical="center" wrapText="1"/>
      <protection hidden="1"/>
    </xf>
    <xf numFmtId="164" fontId="3" fillId="2" borderId="12" xfId="0" applyNumberFormat="1" applyFont="1" applyFill="1" applyBorder="1" applyAlignment="1" applyProtection="1">
      <alignment horizontal="center" vertical="center" wrapText="1"/>
      <protection hidden="1"/>
    </xf>
    <xf numFmtId="0" fontId="8" fillId="4" borderId="3" xfId="0" applyFont="1" applyFill="1" applyBorder="1" applyAlignment="1" applyProtection="1">
      <alignment horizontal="center" vertical="center" wrapText="1"/>
      <protection hidden="1"/>
    </xf>
    <xf numFmtId="0" fontId="8" fillId="4" borderId="3" xfId="0" applyFont="1" applyFill="1" applyBorder="1" applyAlignment="1" applyProtection="1">
      <alignment horizontal="center"/>
      <protection hidden="1"/>
    </xf>
    <xf numFmtId="0" fontId="8" fillId="4" borderId="2" xfId="0" applyFont="1" applyFill="1" applyBorder="1" applyAlignment="1" applyProtection="1">
      <alignment horizontal="center" vertical="center" wrapText="1"/>
      <protection hidden="1"/>
    </xf>
    <xf numFmtId="0" fontId="8" fillId="4" borderId="2" xfId="0" applyFont="1" applyFill="1" applyBorder="1" applyAlignment="1" applyProtection="1">
      <alignment horizontal="center"/>
      <protection hidden="1"/>
    </xf>
    <xf numFmtId="0" fontId="8" fillId="4" borderId="8" xfId="0" applyFont="1" applyFill="1" applyBorder="1" applyAlignment="1" applyProtection="1">
      <alignment horizontal="center" vertical="center" wrapText="1"/>
      <protection hidden="1"/>
    </xf>
    <xf numFmtId="0" fontId="6" fillId="3" borderId="3" xfId="0" applyFont="1" applyFill="1" applyBorder="1" applyAlignment="1" applyProtection="1">
      <alignment vertical="center" wrapText="1"/>
      <protection locked="0"/>
    </xf>
    <xf numFmtId="0" fontId="6" fillId="3" borderId="2" xfId="0" applyFont="1" applyFill="1" applyBorder="1" applyAlignment="1" applyProtection="1">
      <alignment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hidden="1"/>
    </xf>
    <xf numFmtId="0" fontId="6" fillId="3" borderId="8" xfId="0" applyFont="1" applyFill="1" applyBorder="1" applyAlignment="1" applyProtection="1">
      <alignment vertical="center" wrapText="1"/>
      <protection locked="0"/>
    </xf>
    <xf numFmtId="0" fontId="9" fillId="0" borderId="0" xfId="0" applyFont="1"/>
    <xf numFmtId="0" fontId="9" fillId="0" borderId="0" xfId="0" applyFont="1" applyAlignment="1" applyProtection="1">
      <alignment horizontal="right" vertical="center"/>
      <protection hidden="1"/>
    </xf>
    <xf numFmtId="0" fontId="3" fillId="5" borderId="8" xfId="0" applyFont="1" applyFill="1" applyBorder="1" applyAlignment="1" applyProtection="1">
      <alignment horizontal="center" vertical="center" wrapText="1"/>
      <protection hidden="1"/>
    </xf>
    <xf numFmtId="0" fontId="3" fillId="5" borderId="2" xfId="0" applyFont="1" applyFill="1" applyBorder="1" applyAlignment="1" applyProtection="1">
      <alignment horizontal="center" vertical="center" wrapText="1"/>
      <protection hidden="1"/>
    </xf>
    <xf numFmtId="0" fontId="1" fillId="5" borderId="3" xfId="0" applyFont="1" applyFill="1" applyBorder="1" applyAlignment="1" applyProtection="1">
      <alignment horizontal="center" vertical="center" wrapText="1"/>
      <protection hidden="1"/>
    </xf>
    <xf numFmtId="0" fontId="1" fillId="5" borderId="8" xfId="0" applyFont="1" applyFill="1" applyBorder="1" applyAlignment="1" applyProtection="1">
      <alignment horizontal="center" vertical="center" wrapText="1"/>
      <protection hidden="1"/>
    </xf>
    <xf numFmtId="0" fontId="1" fillId="3" borderId="3" xfId="0" applyFont="1" applyFill="1" applyBorder="1" applyAlignment="1" applyProtection="1">
      <alignment horizontal="center" vertical="center"/>
      <protection locked="0" hidden="1"/>
    </xf>
    <xf numFmtId="0" fontId="1" fillId="3" borderId="8" xfId="0" applyFont="1" applyFill="1" applyBorder="1" applyAlignment="1" applyProtection="1">
      <alignment horizontal="center" vertical="center"/>
      <protection locked="0" hidden="1"/>
    </xf>
    <xf numFmtId="0" fontId="3" fillId="5" borderId="8" xfId="0" applyFont="1" applyFill="1" applyBorder="1" applyAlignment="1" applyProtection="1">
      <alignment horizontal="center" vertical="center"/>
      <protection hidden="1"/>
    </xf>
    <xf numFmtId="164" fontId="1" fillId="5" borderId="2" xfId="0" applyNumberFormat="1" applyFont="1" applyFill="1" applyBorder="1" applyAlignment="1" applyProtection="1">
      <alignment horizontal="center" vertical="center"/>
      <protection hidden="1"/>
    </xf>
    <xf numFmtId="164" fontId="3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64" fontId="10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11" fillId="5" borderId="8" xfId="0" applyFont="1" applyFill="1" applyBorder="1" applyAlignment="1" applyProtection="1">
      <alignment horizontal="center" vertical="center" wrapText="1"/>
      <protection hidden="1"/>
    </xf>
    <xf numFmtId="0" fontId="1" fillId="5" borderId="2" xfId="0" applyFont="1" applyFill="1" applyBorder="1" applyAlignment="1" applyProtection="1">
      <alignment horizontal="center" vertical="center" wrapText="1"/>
      <protection hidden="1"/>
    </xf>
    <xf numFmtId="0" fontId="0" fillId="6" borderId="0" xfId="0" applyFill="1"/>
    <xf numFmtId="0" fontId="0" fillId="4" borderId="0" xfId="0" applyFill="1" applyProtection="1">
      <protection hidden="1"/>
    </xf>
    <xf numFmtId="9" fontId="0" fillId="6" borderId="0" xfId="0" applyNumberFormat="1" applyFill="1" applyAlignment="1">
      <alignment horizontal="center" vertical="center"/>
    </xf>
    <xf numFmtId="9" fontId="0" fillId="4" borderId="0" xfId="0" applyNumberFormat="1" applyFill="1" applyAlignment="1" applyProtection="1">
      <alignment horizontal="center" vertical="center"/>
      <protection hidden="1"/>
    </xf>
    <xf numFmtId="9" fontId="0" fillId="0" borderId="0" xfId="0" applyNumberFormat="1" applyAlignment="1" applyProtection="1">
      <alignment horizontal="center" vertical="center"/>
      <protection hidden="1"/>
    </xf>
    <xf numFmtId="0" fontId="1" fillId="0" borderId="3" xfId="0" applyFont="1" applyBorder="1"/>
    <xf numFmtId="0" fontId="1" fillId="0" borderId="13" xfId="0" applyFont="1" applyBorder="1"/>
    <xf numFmtId="0" fontId="1" fillId="0" borderId="14" xfId="0" applyFont="1" applyBorder="1"/>
    <xf numFmtId="0" fontId="1" fillId="5" borderId="3" xfId="0" applyFont="1" applyFill="1" applyBorder="1" applyAlignment="1" applyProtection="1">
      <alignment horizontal="center" vertical="center" wrapText="1"/>
      <protection locked="0" hidden="1"/>
    </xf>
    <xf numFmtId="0" fontId="1" fillId="5" borderId="8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 wrapText="1"/>
      <protection locked="0" hidden="1"/>
    </xf>
    <xf numFmtId="0" fontId="1" fillId="0" borderId="8" xfId="0" applyFont="1" applyBorder="1" applyAlignment="1" applyProtection="1">
      <alignment horizontal="center" vertical="center" wrapText="1"/>
      <protection locked="0" hidden="1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0" fillId="7" borderId="4" xfId="0" applyNumberFormat="1" applyFill="1" applyBorder="1" applyAlignment="1" applyProtection="1">
      <alignment horizontal="center" vertical="center"/>
      <protection locked="0"/>
    </xf>
    <xf numFmtId="164" fontId="12" fillId="5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6" fillId="0" borderId="0" xfId="0" applyFont="1"/>
    <xf numFmtId="0" fontId="13" fillId="0" borderId="0" xfId="0" applyFont="1"/>
    <xf numFmtId="49" fontId="2" fillId="8" borderId="0" xfId="0" applyNumberFormat="1" applyFont="1" applyFill="1" applyAlignment="1" applyProtection="1">
      <alignment vertical="center" wrapText="1"/>
      <protection locked="0"/>
    </xf>
    <xf numFmtId="49" fontId="2" fillId="8" borderId="0" xfId="0" applyNumberFormat="1" applyFont="1" applyFill="1" applyAlignment="1" applyProtection="1">
      <alignment wrapText="1"/>
      <protection locked="0"/>
    </xf>
    <xf numFmtId="0" fontId="1" fillId="2" borderId="0" xfId="0" applyFont="1" applyFill="1"/>
    <xf numFmtId="0" fontId="3" fillId="9" borderId="15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11" fillId="5" borderId="0" xfId="0" applyFont="1" applyFill="1" applyAlignment="1" applyProtection="1">
      <alignment vertical="center" wrapText="1"/>
      <protection locked="0"/>
    </xf>
    <xf numFmtId="0" fontId="3" fillId="5" borderId="21" xfId="0" applyFont="1" applyFill="1" applyBorder="1" applyAlignment="1">
      <alignment horizontal="center"/>
    </xf>
    <xf numFmtId="164" fontId="4" fillId="5" borderId="22" xfId="0" applyNumberFormat="1" applyFont="1" applyFill="1" applyBorder="1" applyAlignment="1" applyProtection="1">
      <alignment horizontal="center" vertical="center"/>
      <protection hidden="1"/>
    </xf>
    <xf numFmtId="164" fontId="4" fillId="5" borderId="3" xfId="0" applyNumberFormat="1" applyFont="1" applyFill="1" applyBorder="1" applyAlignment="1" applyProtection="1">
      <alignment horizontal="center" vertical="center"/>
      <protection hidden="1"/>
    </xf>
    <xf numFmtId="164" fontId="4" fillId="5" borderId="23" xfId="0" applyNumberFormat="1" applyFont="1" applyFill="1" applyBorder="1" applyAlignment="1" applyProtection="1">
      <alignment horizontal="center" vertical="center"/>
      <protection hidden="1"/>
    </xf>
    <xf numFmtId="0" fontId="11" fillId="4" borderId="0" xfId="0" applyFont="1" applyFill="1" applyAlignment="1">
      <alignment vertical="center" wrapText="1"/>
    </xf>
    <xf numFmtId="164" fontId="1" fillId="4" borderId="21" xfId="0" applyNumberFormat="1" applyFont="1" applyFill="1" applyBorder="1" applyAlignment="1">
      <alignment horizontal="center"/>
    </xf>
    <xf numFmtId="164" fontId="4" fillId="4" borderId="24" xfId="0" applyNumberFormat="1" applyFont="1" applyFill="1" applyBorder="1" applyAlignment="1" applyProtection="1">
      <alignment horizontal="center" vertical="center"/>
      <protection hidden="1"/>
    </xf>
    <xf numFmtId="164" fontId="4" fillId="4" borderId="25" xfId="0" applyNumberFormat="1" applyFont="1" applyFill="1" applyBorder="1" applyAlignment="1" applyProtection="1">
      <alignment horizontal="center" vertical="center"/>
      <protection hidden="1"/>
    </xf>
    <xf numFmtId="164" fontId="1" fillId="0" borderId="26" xfId="0" applyNumberFormat="1" applyFont="1" applyBorder="1" applyAlignment="1" applyProtection="1">
      <alignment horizontal="center" vertical="center"/>
      <protection locked="0"/>
    </xf>
    <xf numFmtId="0" fontId="11" fillId="5" borderId="0" xfId="0" applyFont="1" applyFill="1" applyAlignment="1">
      <alignment vertical="center" wrapText="1"/>
    </xf>
    <xf numFmtId="0" fontId="3" fillId="5" borderId="27" xfId="0" applyFont="1" applyFill="1" applyBorder="1" applyAlignment="1">
      <alignment horizontal="right"/>
    </xf>
    <xf numFmtId="164" fontId="7" fillId="2" borderId="28" xfId="0" applyNumberFormat="1" applyFont="1" applyFill="1" applyBorder="1" applyAlignment="1" applyProtection="1">
      <alignment horizontal="center" vertical="center"/>
      <protection hidden="1"/>
    </xf>
    <xf numFmtId="164" fontId="1" fillId="0" borderId="27" xfId="0" applyNumberFormat="1" applyFont="1" applyBorder="1" applyAlignment="1" applyProtection="1">
      <alignment horizontal="center" vertical="center"/>
      <protection locked="0"/>
    </xf>
    <xf numFmtId="0" fontId="1" fillId="3" borderId="0" xfId="0" applyFont="1" applyFill="1"/>
    <xf numFmtId="0" fontId="11" fillId="3" borderId="0" xfId="0" applyFont="1" applyFill="1" applyAlignment="1">
      <alignment vertical="center"/>
    </xf>
    <xf numFmtId="0" fontId="1" fillId="3" borderId="21" xfId="0" applyFont="1" applyFill="1" applyBorder="1"/>
    <xf numFmtId="0" fontId="1" fillId="3" borderId="0" xfId="0" applyFont="1" applyFill="1" applyAlignment="1">
      <alignment vertical="center"/>
    </xf>
    <xf numFmtId="49" fontId="1" fillId="3" borderId="0" xfId="0" applyNumberFormat="1" applyFont="1" applyFill="1" applyAlignment="1" applyProtection="1">
      <alignment vertical="center"/>
      <protection locked="0"/>
    </xf>
    <xf numFmtId="49" fontId="1" fillId="3" borderId="21" xfId="0" applyNumberFormat="1" applyFont="1" applyFill="1" applyBorder="1" applyAlignment="1" applyProtection="1">
      <alignment vertical="center"/>
      <protection locked="0"/>
    </xf>
    <xf numFmtId="164" fontId="3" fillId="2" borderId="29" xfId="0" applyNumberFormat="1" applyFont="1" applyFill="1" applyBorder="1" applyAlignment="1" applyProtection="1">
      <alignment horizontal="center" vertical="center"/>
      <protection hidden="1"/>
    </xf>
    <xf numFmtId="0" fontId="1" fillId="3" borderId="14" xfId="0" applyFont="1" applyFill="1" applyBorder="1"/>
    <xf numFmtId="0" fontId="11" fillId="3" borderId="14" xfId="0" applyFont="1" applyFill="1" applyBorder="1" applyAlignment="1">
      <alignment vertical="center"/>
    </xf>
    <xf numFmtId="0" fontId="1" fillId="3" borderId="30" xfId="0" applyFont="1" applyFill="1" applyBorder="1"/>
    <xf numFmtId="0" fontId="1" fillId="3" borderId="14" xfId="0" applyFont="1" applyFill="1" applyBorder="1" applyAlignment="1">
      <alignment vertical="center"/>
    </xf>
    <xf numFmtId="49" fontId="1" fillId="3" borderId="14" xfId="0" applyNumberFormat="1" applyFont="1" applyFill="1" applyBorder="1" applyAlignment="1" applyProtection="1">
      <alignment vertical="center"/>
      <protection locked="0"/>
    </xf>
    <xf numFmtId="49" fontId="1" fillId="3" borderId="30" xfId="0" applyNumberFormat="1" applyFont="1" applyFill="1" applyBorder="1" applyAlignment="1" applyProtection="1">
      <alignment vertical="center"/>
      <protection locked="0"/>
    </xf>
    <xf numFmtId="164" fontId="1" fillId="4" borderId="12" xfId="0" applyNumberFormat="1" applyFont="1" applyFill="1" applyBorder="1" applyAlignment="1">
      <alignment horizontal="center"/>
    </xf>
    <xf numFmtId="164" fontId="4" fillId="4" borderId="31" xfId="0" applyNumberFormat="1" applyFont="1" applyFill="1" applyBorder="1" applyAlignment="1" applyProtection="1">
      <alignment horizontal="center" vertical="center"/>
      <protection hidden="1"/>
    </xf>
    <xf numFmtId="164" fontId="4" fillId="4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32" xfId="0" applyNumberFormat="1" applyFont="1" applyBorder="1" applyAlignment="1" applyProtection="1">
      <alignment horizontal="center" vertical="center"/>
      <protection locked="0"/>
    </xf>
    <xf numFmtId="0" fontId="11" fillId="5" borderId="11" xfId="0" applyFont="1" applyFill="1" applyBorder="1" applyAlignment="1">
      <alignment vertical="center" wrapText="1"/>
    </xf>
    <xf numFmtId="0" fontId="3" fillId="5" borderId="12" xfId="0" applyFont="1" applyFill="1" applyBorder="1" applyAlignment="1">
      <alignment horizontal="right" vertical="center"/>
    </xf>
    <xf numFmtId="164" fontId="7" fillId="0" borderId="17" xfId="0" applyNumberFormat="1" applyFont="1" applyBorder="1" applyAlignment="1" applyProtection="1">
      <alignment horizontal="center" vertical="center"/>
      <protection hidden="1"/>
    </xf>
    <xf numFmtId="164" fontId="16" fillId="2" borderId="4" xfId="0" applyNumberFormat="1" applyFont="1" applyFill="1" applyBorder="1" applyAlignment="1" applyProtection="1">
      <alignment horizontal="center" vertical="center"/>
      <protection hidden="1"/>
    </xf>
    <xf numFmtId="164" fontId="1" fillId="0" borderId="33" xfId="0" applyNumberFormat="1" applyFont="1" applyBorder="1" applyAlignment="1" applyProtection="1">
      <alignment horizontal="center" vertical="center"/>
      <protection locked="0"/>
    </xf>
    <xf numFmtId="0" fontId="1" fillId="3" borderId="34" xfId="0" applyFont="1" applyFill="1" applyBorder="1"/>
    <xf numFmtId="0" fontId="1" fillId="3" borderId="17" xfId="0" applyFont="1" applyFill="1" applyBorder="1"/>
    <xf numFmtId="0" fontId="11" fillId="3" borderId="17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49" fontId="1" fillId="3" borderId="17" xfId="0" applyNumberFormat="1" applyFont="1" applyFill="1" applyBorder="1" applyAlignment="1" applyProtection="1">
      <alignment vertical="center"/>
      <protection locked="0"/>
    </xf>
    <xf numFmtId="49" fontId="1" fillId="3" borderId="33" xfId="0" applyNumberFormat="1" applyFont="1" applyFill="1" applyBorder="1" applyAlignment="1" applyProtection="1">
      <alignment vertical="center"/>
      <protection locked="0"/>
    </xf>
    <xf numFmtId="0" fontId="1" fillId="3" borderId="34" xfId="0" applyFont="1" applyFill="1" applyBorder="1" applyAlignment="1">
      <alignment horizontal="center"/>
    </xf>
    <xf numFmtId="0" fontId="1" fillId="0" borderId="35" xfId="0" applyFont="1" applyBorder="1"/>
    <xf numFmtId="0" fontId="13" fillId="0" borderId="35" xfId="0" applyFont="1" applyBorder="1"/>
    <xf numFmtId="0" fontId="17" fillId="2" borderId="15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164" fontId="1" fillId="0" borderId="37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3" fillId="0" borderId="39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3" fillId="0" borderId="40" xfId="0" applyNumberFormat="1" applyFont="1" applyBorder="1" applyAlignment="1">
      <alignment horizontal="center" vertical="center" wrapText="1"/>
    </xf>
    <xf numFmtId="9" fontId="1" fillId="3" borderId="13" xfId="0" applyNumberFormat="1" applyFont="1" applyFill="1" applyBorder="1" applyAlignment="1">
      <alignment horizontal="center" vertical="center" wrapText="1"/>
    </xf>
    <xf numFmtId="9" fontId="1" fillId="3" borderId="5" xfId="0" applyNumberFormat="1" applyFont="1" applyFill="1" applyBorder="1" applyAlignment="1">
      <alignment horizontal="center" vertical="center" wrapText="1"/>
    </xf>
    <xf numFmtId="9" fontId="3" fillId="3" borderId="40" xfId="0" applyNumberFormat="1" applyFont="1" applyFill="1" applyBorder="1" applyAlignment="1">
      <alignment horizontal="center" vertical="center" wrapText="1"/>
    </xf>
    <xf numFmtId="164" fontId="10" fillId="2" borderId="40" xfId="0" applyNumberFormat="1" applyFont="1" applyFill="1" applyBorder="1" applyAlignment="1">
      <alignment horizontal="center" vertical="center" wrapText="1"/>
    </xf>
    <xf numFmtId="164" fontId="1" fillId="3" borderId="41" xfId="0" applyNumberFormat="1" applyFont="1" applyFill="1" applyBorder="1" applyAlignment="1">
      <alignment horizontal="center" vertical="center" wrapText="1"/>
    </xf>
    <xf numFmtId="164" fontId="1" fillId="3" borderId="42" xfId="0" applyNumberFormat="1" applyFont="1" applyFill="1" applyBorder="1" applyAlignment="1">
      <alignment horizontal="center" vertical="center" wrapText="1"/>
    </xf>
    <xf numFmtId="164" fontId="3" fillId="3" borderId="43" xfId="0" applyNumberFormat="1" applyFont="1" applyFill="1" applyBorder="1" applyAlignment="1">
      <alignment horizontal="center" vertical="center" wrapText="1"/>
    </xf>
    <xf numFmtId="0" fontId="21" fillId="4" borderId="8" xfId="0" applyFont="1" applyFill="1" applyBorder="1" applyAlignment="1" applyProtection="1">
      <alignment horizontal="center"/>
      <protection hidden="1"/>
    </xf>
    <xf numFmtId="164" fontId="7" fillId="2" borderId="8" xfId="0" applyNumberFormat="1" applyFont="1" applyFill="1" applyBorder="1" applyAlignment="1" applyProtection="1">
      <alignment horizontal="center"/>
      <protection hidden="1"/>
    </xf>
    <xf numFmtId="164" fontId="0" fillId="3" borderId="3" xfId="0" applyNumberFormat="1" applyFill="1" applyBorder="1" applyAlignment="1" applyProtection="1">
      <alignment horizontal="center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164" fontId="0" fillId="3" borderId="44" xfId="0" applyNumberFormat="1" applyFill="1" applyBorder="1" applyAlignment="1" applyProtection="1">
      <alignment horizontal="center"/>
      <protection locked="0"/>
    </xf>
    <xf numFmtId="164" fontId="0" fillId="3" borderId="45" xfId="0" applyNumberFormat="1" applyFill="1" applyBorder="1" applyAlignment="1" applyProtection="1">
      <alignment horizontal="center"/>
      <protection locked="0"/>
    </xf>
    <xf numFmtId="164" fontId="0" fillId="3" borderId="8" xfId="0" applyNumberFormat="1" applyFill="1" applyBorder="1" applyAlignment="1" applyProtection="1">
      <alignment horizontal="center"/>
      <protection locked="0"/>
    </xf>
    <xf numFmtId="164" fontId="1" fillId="3" borderId="44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 hidden="1"/>
    </xf>
    <xf numFmtId="0" fontId="1" fillId="3" borderId="2" xfId="0" applyFont="1" applyFill="1" applyBorder="1" applyAlignment="1" applyProtection="1">
      <alignment horizontal="center" vertical="center"/>
      <protection locked="0" hidden="1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29" xfId="0" applyFont="1" applyFill="1" applyBorder="1" applyAlignment="1" applyProtection="1">
      <alignment horizontal="center" vertical="center"/>
      <protection locked="0" hidden="1"/>
    </xf>
    <xf numFmtId="0" fontId="18" fillId="10" borderId="20" xfId="0" applyFont="1" applyFill="1" applyBorder="1" applyAlignment="1">
      <alignment horizontal="left" vertical="center" wrapText="1"/>
    </xf>
    <xf numFmtId="0" fontId="18" fillId="10" borderId="0" xfId="0" applyFont="1" applyFill="1" applyAlignment="1">
      <alignment horizontal="left" vertical="center" wrapText="1"/>
    </xf>
    <xf numFmtId="0" fontId="18" fillId="10" borderId="20" xfId="0" applyFont="1" applyFill="1" applyBorder="1" applyAlignment="1">
      <alignment horizontal="left" vertical="center"/>
    </xf>
    <xf numFmtId="0" fontId="18" fillId="10" borderId="0" xfId="0" applyFont="1" applyFill="1" applyAlignment="1">
      <alignment horizontal="left" vertical="center"/>
    </xf>
    <xf numFmtId="0" fontId="18" fillId="10" borderId="9" xfId="0" applyFont="1" applyFill="1" applyBorder="1" applyAlignment="1">
      <alignment horizontal="left" vertical="center"/>
    </xf>
    <xf numFmtId="0" fontId="18" fillId="10" borderId="11" xfId="0" applyFont="1" applyFill="1" applyBorder="1" applyAlignment="1">
      <alignment horizontal="left" vertical="center"/>
    </xf>
    <xf numFmtId="0" fontId="17" fillId="2" borderId="34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9" fillId="10" borderId="20" xfId="0" applyFont="1" applyFill="1" applyBorder="1" applyAlignment="1">
      <alignment horizontal="left" vertical="center"/>
    </xf>
    <xf numFmtId="0" fontId="19" fillId="10" borderId="0" xfId="0" applyFont="1" applyFill="1" applyAlignment="1">
      <alignment horizontal="left" vertical="center"/>
    </xf>
    <xf numFmtId="0" fontId="14" fillId="5" borderId="20" xfId="0" applyFont="1" applyFill="1" applyBorder="1" applyAlignment="1" applyProtection="1">
      <alignment horizontal="center" vertical="center" wrapText="1"/>
      <protection locked="0"/>
    </xf>
    <xf numFmtId="0" fontId="14" fillId="5" borderId="9" xfId="0" applyFont="1" applyFill="1" applyBorder="1" applyAlignment="1" applyProtection="1">
      <alignment horizontal="center" vertical="center" wrapText="1"/>
      <protection locked="0"/>
    </xf>
    <xf numFmtId="0" fontId="6" fillId="5" borderId="0" xfId="0" applyFont="1" applyFill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horizontal="center" vertical="center" wrapText="1"/>
      <protection locked="0"/>
    </xf>
    <xf numFmtId="0" fontId="15" fillId="5" borderId="1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 applyProtection="1">
      <alignment horizontal="left" vertical="center" wrapText="1"/>
      <protection locked="0"/>
    </xf>
    <xf numFmtId="0" fontId="2" fillId="2" borderId="6" xfId="0" applyFont="1" applyFill="1" applyBorder="1" applyAlignment="1" applyProtection="1">
      <alignment horizontal="left" vertical="center" wrapText="1"/>
      <protection locked="0"/>
    </xf>
    <xf numFmtId="0" fontId="2" fillId="2" borderId="7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/>
      <protection hidden="1"/>
    </xf>
  </cellXfs>
  <cellStyles count="1">
    <cellStyle name="Navadno" xfId="0" builtinId="0"/>
  </cellStyles>
  <dxfs count="4">
    <dxf>
      <numFmt numFmtId="13" formatCode="0%"/>
      <alignment horizontal="center" vertical="center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fill>
        <patternFill patternType="solid">
          <fgColor indexed="64"/>
          <bgColor theme="9"/>
        </patternFill>
      </fill>
    </dxf>
  </dxfs>
  <tableStyles count="0" defaultTableStyle="TableStyleMedium2" defaultPivotStyle="PivotStyleLight16"/>
  <colors>
    <mruColors>
      <color rgb="FF3FEA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389283</xdr:colOff>
      <xdr:row>0</xdr:row>
      <xdr:rowOff>108277</xdr:rowOff>
    </xdr:from>
    <xdr:to>
      <xdr:col>7</xdr:col>
      <xdr:colOff>1278457</xdr:colOff>
      <xdr:row>2</xdr:row>
      <xdr:rowOff>496957</xdr:rowOff>
    </xdr:to>
    <xdr:pic>
      <xdr:nvPicPr>
        <xdr:cNvPr id="3" name="Slika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456" t="29126" r="-1" b="18753"/>
        <a:stretch/>
      </xdr:blipFill>
      <xdr:spPr>
        <a:xfrm>
          <a:off x="4704522" y="108277"/>
          <a:ext cx="7904544" cy="7696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515295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42417F6C-BAC1-4192-A73D-6411735EB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619" y="340520"/>
          <a:ext cx="4660106" cy="367309"/>
        </a:xfrm>
        <a:prstGeom prst="rect">
          <a:avLst/>
        </a:prstGeom>
      </xdr:spPr>
    </xdr:pic>
    <xdr:clientData/>
  </xdr:twoCellAnchor>
  <xdr:twoCellAnchor editAs="oneCell">
    <xdr:from>
      <xdr:col>8</xdr:col>
      <xdr:colOff>672703</xdr:colOff>
      <xdr:row>1</xdr:row>
      <xdr:rowOff>47624</xdr:rowOff>
    </xdr:from>
    <xdr:to>
      <xdr:col>9</xdr:col>
      <xdr:colOff>750094</xdr:colOff>
      <xdr:row>3</xdr:row>
      <xdr:rowOff>176266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0203" y="273843"/>
          <a:ext cx="1458516" cy="4858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511485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A09A2227-BFD2-4570-ACBA-A34E041FF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4524" y="340520"/>
          <a:ext cx="4660106" cy="363499"/>
        </a:xfrm>
        <a:prstGeom prst="rect">
          <a:avLst/>
        </a:prstGeom>
      </xdr:spPr>
    </xdr:pic>
    <xdr:clientData/>
  </xdr:twoCellAnchor>
  <xdr:twoCellAnchor editAs="oneCell">
    <xdr:from>
      <xdr:col>8</xdr:col>
      <xdr:colOff>744139</xdr:colOff>
      <xdr:row>1</xdr:row>
      <xdr:rowOff>65482</xdr:rowOff>
    </xdr:from>
    <xdr:to>
      <xdr:col>9</xdr:col>
      <xdr:colOff>762000</xdr:colOff>
      <xdr:row>3</xdr:row>
      <xdr:rowOff>174294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1639" y="291701"/>
          <a:ext cx="1398986" cy="4659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515295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12A46CE5-0F08-47F7-9F27-A46BD608F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619" y="340520"/>
          <a:ext cx="4660106" cy="367309"/>
        </a:xfrm>
        <a:prstGeom prst="rect">
          <a:avLst/>
        </a:prstGeom>
      </xdr:spPr>
    </xdr:pic>
    <xdr:clientData/>
  </xdr:twoCellAnchor>
  <xdr:twoCellAnchor editAs="oneCell">
    <xdr:from>
      <xdr:col>8</xdr:col>
      <xdr:colOff>714375</xdr:colOff>
      <xdr:row>1</xdr:row>
      <xdr:rowOff>71437</xdr:rowOff>
    </xdr:from>
    <xdr:to>
      <xdr:col>9</xdr:col>
      <xdr:colOff>745137</xdr:colOff>
      <xdr:row>3</xdr:row>
      <xdr:rowOff>184547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1875" y="297656"/>
          <a:ext cx="1411887" cy="47029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511485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EEBCD1F5-F59A-47DD-AD5D-9CDADCDB3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619" y="340520"/>
          <a:ext cx="4660106" cy="367309"/>
        </a:xfrm>
        <a:prstGeom prst="rect">
          <a:avLst/>
        </a:prstGeom>
      </xdr:spPr>
    </xdr:pic>
    <xdr:clientData/>
  </xdr:twoCellAnchor>
  <xdr:twoCellAnchor editAs="oneCell">
    <xdr:from>
      <xdr:col>8</xdr:col>
      <xdr:colOff>720328</xdr:colOff>
      <xdr:row>1</xdr:row>
      <xdr:rowOff>41672</xdr:rowOff>
    </xdr:from>
    <xdr:to>
      <xdr:col>9</xdr:col>
      <xdr:colOff>733218</xdr:colOff>
      <xdr:row>3</xdr:row>
      <xdr:rowOff>148829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7828" y="267891"/>
          <a:ext cx="1394015" cy="46434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515295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A4920CA5-8E11-440C-90D5-1AC5344FB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619" y="340520"/>
          <a:ext cx="4660106" cy="367309"/>
        </a:xfrm>
        <a:prstGeom prst="rect">
          <a:avLst/>
        </a:prstGeom>
      </xdr:spPr>
    </xdr:pic>
    <xdr:clientData/>
  </xdr:twoCellAnchor>
  <xdr:twoCellAnchor editAs="oneCell">
    <xdr:from>
      <xdr:col>8</xdr:col>
      <xdr:colOff>714376</xdr:colOff>
      <xdr:row>1</xdr:row>
      <xdr:rowOff>29766</xdr:rowOff>
    </xdr:from>
    <xdr:to>
      <xdr:col>9</xdr:col>
      <xdr:colOff>738188</xdr:colOff>
      <xdr:row>3</xdr:row>
      <xdr:rowOff>140561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1876" y="255985"/>
          <a:ext cx="1404937" cy="46798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1002499</xdr:colOff>
      <xdr:row>1</xdr:row>
      <xdr:rowOff>111920</xdr:rowOff>
    </xdr:from>
    <xdr:to>
      <xdr:col>8</xdr:col>
      <xdr:colOff>515295</xdr:colOff>
      <xdr:row>3</xdr:row>
      <xdr:rowOff>113469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7622F499-FBD0-4458-A546-15FA5F54A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2619" y="340520"/>
          <a:ext cx="4660106" cy="367309"/>
        </a:xfrm>
        <a:prstGeom prst="rect">
          <a:avLst/>
        </a:prstGeom>
      </xdr:spPr>
    </xdr:pic>
    <xdr:clientData/>
  </xdr:twoCellAnchor>
  <xdr:twoCellAnchor editAs="oneCell">
    <xdr:from>
      <xdr:col>8</xdr:col>
      <xdr:colOff>750094</xdr:colOff>
      <xdr:row>1</xdr:row>
      <xdr:rowOff>59531</xdr:rowOff>
    </xdr:from>
    <xdr:to>
      <xdr:col>9</xdr:col>
      <xdr:colOff>709367</xdr:colOff>
      <xdr:row>3</xdr:row>
      <xdr:rowOff>148828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7594" y="285750"/>
          <a:ext cx="1340398" cy="44648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ela1" displayName="Tabela1" ref="A1:B8" totalsRowShown="0" headerRowDxfId="3" dataDxfId="2">
  <autoFilter ref="A1:B8"/>
  <tableColumns count="2">
    <tableColumn id="1" name="Vrsta stroška" dataDxfId="1"/>
    <tableColumn id="2" name="% sofinanciranj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"/>
  <sheetViews>
    <sheetView tabSelected="1" zoomScaleNormal="100" zoomScaleSheetLayoutView="70" workbookViewId="0">
      <selection activeCell="J4" sqref="J4"/>
    </sheetView>
  </sheetViews>
  <sheetFormatPr defaultColWidth="9.140625" defaultRowHeight="15" x14ac:dyDescent="0.25"/>
  <cols>
    <col min="1" max="1" width="2.7109375" style="2" customWidth="1"/>
    <col min="2" max="2" width="49.28515625" style="2" customWidth="1"/>
    <col min="3" max="3" width="12.7109375" style="2" customWidth="1"/>
    <col min="4" max="4" width="53.28515625" style="2" customWidth="1"/>
    <col min="5" max="5" width="12.7109375" style="2" customWidth="1"/>
    <col min="6" max="6" width="19.5703125" style="61" customWidth="1"/>
    <col min="7" max="7" width="19.5703125" style="2" customWidth="1"/>
    <col min="8" max="8" width="19.42578125" style="2" customWidth="1"/>
    <col min="9" max="16384" width="9.140625" style="2"/>
  </cols>
  <sheetData>
    <row r="1" spans="1:8" x14ac:dyDescent="0.25">
      <c r="B1" s="60" t="s">
        <v>42</v>
      </c>
      <c r="C1" s="30"/>
      <c r="D1" s="30"/>
    </row>
    <row r="3" spans="1:8" ht="54" customHeight="1" x14ac:dyDescent="0.25"/>
    <row r="4" spans="1:8" ht="33" customHeight="1" thickBot="1" x14ac:dyDescent="0.35">
      <c r="B4" s="62" t="s">
        <v>43</v>
      </c>
      <c r="C4" s="63"/>
      <c r="D4" s="63"/>
      <c r="E4" s="64"/>
    </row>
    <row r="5" spans="1:8" ht="60.75" thickBot="1" x14ac:dyDescent="0.3">
      <c r="B5" s="65" t="s">
        <v>44</v>
      </c>
      <c r="C5" s="66" t="s">
        <v>45</v>
      </c>
      <c r="D5" s="66" t="s">
        <v>1</v>
      </c>
      <c r="E5" s="67"/>
      <c r="F5" s="68" t="s">
        <v>3</v>
      </c>
      <c r="G5" s="69" t="s">
        <v>46</v>
      </c>
      <c r="H5" s="70" t="s">
        <v>41</v>
      </c>
    </row>
    <row r="6" spans="1:8" ht="19.350000000000001" customHeight="1" x14ac:dyDescent="0.25">
      <c r="A6" s="159"/>
      <c r="B6" s="154" t="s">
        <v>47</v>
      </c>
      <c r="C6" s="156" t="s">
        <v>48</v>
      </c>
      <c r="D6" s="71" t="s">
        <v>49</v>
      </c>
      <c r="E6" s="72"/>
      <c r="F6" s="73">
        <f>SUM('Vodilni partner'!G6:G25)</f>
        <v>0</v>
      </c>
      <c r="G6" s="74">
        <f>SUM('Vodilni partner'!I6:I25)</f>
        <v>0</v>
      </c>
      <c r="H6" s="75">
        <f>SUM('Vodilni partner'!K6:K25)</f>
        <v>0</v>
      </c>
    </row>
    <row r="7" spans="1:8" ht="19.350000000000001" customHeight="1" thickBot="1" x14ac:dyDescent="0.3">
      <c r="A7" s="159"/>
      <c r="B7" s="154"/>
      <c r="C7" s="156"/>
      <c r="D7" s="76" t="s">
        <v>50</v>
      </c>
      <c r="E7" s="77"/>
      <c r="F7" s="78">
        <f>'Vodilni partner'!G28</f>
        <v>0</v>
      </c>
      <c r="G7" s="79">
        <f>'Vodilni partner'!I28</f>
        <v>0</v>
      </c>
      <c r="H7" s="80">
        <f>'Vodilni partner'!K26+'Vodilni partner'!K27</f>
        <v>0</v>
      </c>
    </row>
    <row r="8" spans="1:8" ht="15.75" thickTop="1" x14ac:dyDescent="0.25">
      <c r="A8" s="159"/>
      <c r="B8" s="154"/>
      <c r="C8" s="156"/>
      <c r="D8" s="81"/>
      <c r="E8" s="82" t="s">
        <v>51</v>
      </c>
      <c r="F8" s="83">
        <f>SUM(F6:F7)</f>
        <v>0</v>
      </c>
      <c r="G8" s="83">
        <f>SUM(G6:G7)</f>
        <v>0</v>
      </c>
      <c r="H8" s="84">
        <f>SUM(H6:H7)</f>
        <v>0</v>
      </c>
    </row>
    <row r="9" spans="1:8" ht="5.0999999999999996" customHeight="1" x14ac:dyDescent="0.25">
      <c r="A9" s="159"/>
      <c r="B9" s="154"/>
      <c r="C9" s="85"/>
      <c r="D9" s="86"/>
      <c r="E9" s="87"/>
      <c r="F9" s="88"/>
      <c r="G9" s="89"/>
      <c r="H9" s="90"/>
    </row>
    <row r="10" spans="1:8" ht="20.100000000000001" customHeight="1" x14ac:dyDescent="0.25">
      <c r="A10" s="159"/>
      <c r="B10" s="154"/>
      <c r="C10" s="156" t="s">
        <v>52</v>
      </c>
      <c r="D10" s="71" t="s">
        <v>49</v>
      </c>
      <c r="E10" s="72"/>
      <c r="F10" s="73">
        <f>SUM('Vodilni partner'!G33:G52)</f>
        <v>0</v>
      </c>
      <c r="G10" s="74">
        <f>SUM('Vodilni partner'!I33:I52)</f>
        <v>0</v>
      </c>
      <c r="H10" s="75">
        <f>SUM('Vodilni partner'!K33:K52)</f>
        <v>0</v>
      </c>
    </row>
    <row r="11" spans="1:8" ht="20.100000000000001" customHeight="1" thickBot="1" x14ac:dyDescent="0.3">
      <c r="A11" s="159"/>
      <c r="B11" s="154"/>
      <c r="C11" s="156"/>
      <c r="D11" s="76" t="s">
        <v>50</v>
      </c>
      <c r="E11" s="77"/>
      <c r="F11" s="78">
        <f>'Vodilni partner'!G55</f>
        <v>0</v>
      </c>
      <c r="G11" s="79">
        <f>'Vodilni partner'!I55</f>
        <v>0</v>
      </c>
      <c r="H11" s="80">
        <f>'Vodilni partner'!K53+'Vodilni partner'!K54</f>
        <v>0</v>
      </c>
    </row>
    <row r="12" spans="1:8" ht="15.75" thickTop="1" x14ac:dyDescent="0.25">
      <c r="A12" s="159"/>
      <c r="B12" s="154"/>
      <c r="C12" s="156"/>
      <c r="D12" s="81"/>
      <c r="E12" s="82" t="s">
        <v>53</v>
      </c>
      <c r="F12" s="83">
        <f>SUM(F10:F11)</f>
        <v>0</v>
      </c>
      <c r="G12" s="91">
        <f>SUM(G10:G11)</f>
        <v>0</v>
      </c>
      <c r="H12" s="84">
        <f>SUM(H10:H11)</f>
        <v>0</v>
      </c>
    </row>
    <row r="13" spans="1:8" ht="4.3499999999999996" customHeight="1" x14ac:dyDescent="0.25">
      <c r="A13" s="159"/>
      <c r="B13" s="154"/>
      <c r="C13" s="92"/>
      <c r="D13" s="93"/>
      <c r="E13" s="94"/>
      <c r="F13" s="95"/>
      <c r="G13" s="96"/>
      <c r="H13" s="97"/>
    </row>
    <row r="14" spans="1:8" ht="20.100000000000001" customHeight="1" x14ac:dyDescent="0.25">
      <c r="B14" s="154"/>
      <c r="C14" s="157" t="s">
        <v>54</v>
      </c>
      <c r="D14" s="71" t="s">
        <v>49</v>
      </c>
      <c r="E14" s="72"/>
      <c r="F14" s="73">
        <f t="shared" ref="F14:H15" si="0">F6+F10</f>
        <v>0</v>
      </c>
      <c r="G14" s="73">
        <f t="shared" si="0"/>
        <v>0</v>
      </c>
      <c r="H14" s="75">
        <f t="shared" si="0"/>
        <v>0</v>
      </c>
    </row>
    <row r="15" spans="1:8" ht="18.600000000000001" customHeight="1" thickBot="1" x14ac:dyDescent="0.3">
      <c r="B15" s="154"/>
      <c r="C15" s="157"/>
      <c r="D15" s="76" t="s">
        <v>50</v>
      </c>
      <c r="E15" s="98"/>
      <c r="F15" s="99">
        <f t="shared" si="0"/>
        <v>0</v>
      </c>
      <c r="G15" s="100">
        <f>G7+G11</f>
        <v>0</v>
      </c>
      <c r="H15" s="101">
        <f>H7+H11</f>
        <v>0</v>
      </c>
    </row>
    <row r="16" spans="1:8" ht="29.45" customHeight="1" thickBot="1" x14ac:dyDescent="0.3">
      <c r="B16" s="155"/>
      <c r="C16" s="158"/>
      <c r="D16" s="102"/>
      <c r="E16" s="103" t="s">
        <v>13</v>
      </c>
      <c r="F16" s="104">
        <f>SUM(F14:F15)</f>
        <v>0</v>
      </c>
      <c r="G16" s="105">
        <f>SUM(G14:G15)</f>
        <v>0</v>
      </c>
      <c r="H16" s="106">
        <f>SUM(H14:H15)</f>
        <v>0</v>
      </c>
    </row>
    <row r="17" spans="2:8" ht="15.75" thickBot="1" x14ac:dyDescent="0.3">
      <c r="B17" s="107"/>
      <c r="C17" s="108"/>
      <c r="D17" s="109"/>
      <c r="E17" s="108"/>
      <c r="F17" s="110"/>
      <c r="G17" s="111"/>
      <c r="H17" s="112"/>
    </row>
    <row r="18" spans="2:8" ht="20.100000000000001" customHeight="1" x14ac:dyDescent="0.25">
      <c r="B18" s="154" t="s">
        <v>55</v>
      </c>
      <c r="C18" s="156" t="s">
        <v>48</v>
      </c>
      <c r="D18" s="71" t="s">
        <v>49</v>
      </c>
      <c r="E18" s="72"/>
      <c r="F18" s="73">
        <f>SUM('Partner 1'!G6:G25)</f>
        <v>0</v>
      </c>
      <c r="G18" s="74">
        <f>SUM('Partner 1'!I6:I25)</f>
        <v>0</v>
      </c>
      <c r="H18" s="75">
        <f>SUM('Partner 1'!K6:K25)</f>
        <v>0</v>
      </c>
    </row>
    <row r="19" spans="2:8" ht="20.100000000000001" customHeight="1" thickBot="1" x14ac:dyDescent="0.3">
      <c r="B19" s="154"/>
      <c r="C19" s="156"/>
      <c r="D19" s="76" t="s">
        <v>50</v>
      </c>
      <c r="E19" s="77"/>
      <c r="F19" s="78">
        <f>'Partner 1'!G28</f>
        <v>0</v>
      </c>
      <c r="G19" s="79">
        <f>'Partner 1'!I28</f>
        <v>0</v>
      </c>
      <c r="H19" s="80">
        <f>'Partner 1'!K26+'Partner 1'!K27</f>
        <v>0</v>
      </c>
    </row>
    <row r="20" spans="2:8" ht="15.75" thickTop="1" x14ac:dyDescent="0.25">
      <c r="B20" s="154"/>
      <c r="C20" s="156"/>
      <c r="D20" s="81"/>
      <c r="E20" s="82" t="s">
        <v>51</v>
      </c>
      <c r="F20" s="83">
        <f>SUM(F18:F19)</f>
        <v>0</v>
      </c>
      <c r="G20" s="83">
        <f>SUM(G18:G19)</f>
        <v>0</v>
      </c>
      <c r="H20" s="84">
        <f>SUM(H18:H19)</f>
        <v>0</v>
      </c>
    </row>
    <row r="21" spans="2:8" ht="5.0999999999999996" customHeight="1" x14ac:dyDescent="0.25">
      <c r="B21" s="154"/>
      <c r="C21" s="85"/>
      <c r="D21" s="86"/>
      <c r="E21" s="87"/>
      <c r="F21" s="88"/>
      <c r="G21" s="89"/>
      <c r="H21" s="90"/>
    </row>
    <row r="22" spans="2:8" ht="20.100000000000001" customHeight="1" x14ac:dyDescent="0.25">
      <c r="B22" s="154"/>
      <c r="C22" s="156" t="s">
        <v>52</v>
      </c>
      <c r="D22" s="71" t="s">
        <v>49</v>
      </c>
      <c r="E22" s="72"/>
      <c r="F22" s="73">
        <f>SUM('Partner 1'!G33:G52)</f>
        <v>0</v>
      </c>
      <c r="G22" s="74">
        <f>SUM('Partner 1'!I33:I52)</f>
        <v>0</v>
      </c>
      <c r="H22" s="75">
        <f>SUM('Partner 1'!K33:K52)</f>
        <v>0</v>
      </c>
    </row>
    <row r="23" spans="2:8" ht="20.100000000000001" customHeight="1" thickBot="1" x14ac:dyDescent="0.3">
      <c r="B23" s="154"/>
      <c r="C23" s="156"/>
      <c r="D23" s="76" t="s">
        <v>50</v>
      </c>
      <c r="E23" s="77"/>
      <c r="F23" s="78">
        <f>'Partner 1'!G55</f>
        <v>0</v>
      </c>
      <c r="G23" s="79">
        <f>'Partner 1'!I55</f>
        <v>0</v>
      </c>
      <c r="H23" s="80">
        <f>'Partner 1'!K53+'Partner 1'!K54</f>
        <v>0</v>
      </c>
    </row>
    <row r="24" spans="2:8" ht="20.100000000000001" customHeight="1" thickTop="1" x14ac:dyDescent="0.25">
      <c r="B24" s="154"/>
      <c r="C24" s="156"/>
      <c r="D24" s="81"/>
      <c r="E24" s="82" t="s">
        <v>53</v>
      </c>
      <c r="F24" s="83">
        <f>SUM(F22:F23)</f>
        <v>0</v>
      </c>
      <c r="G24" s="91">
        <f>SUM(G22:G23)</f>
        <v>0</v>
      </c>
      <c r="H24" s="84">
        <f>SUM(H22:H23)</f>
        <v>0</v>
      </c>
    </row>
    <row r="25" spans="2:8" ht="5.45" customHeight="1" x14ac:dyDescent="0.25">
      <c r="B25" s="154"/>
      <c r="C25" s="92"/>
      <c r="D25" s="93"/>
      <c r="E25" s="94"/>
      <c r="F25" s="95"/>
      <c r="G25" s="96"/>
      <c r="H25" s="97"/>
    </row>
    <row r="26" spans="2:8" ht="20.100000000000001" customHeight="1" x14ac:dyDescent="0.25">
      <c r="B26" s="154"/>
      <c r="C26" s="157" t="s">
        <v>54</v>
      </c>
      <c r="D26" s="71" t="s">
        <v>49</v>
      </c>
      <c r="E26" s="72"/>
      <c r="F26" s="73">
        <f t="shared" ref="F26:H26" si="1">F18+F22</f>
        <v>0</v>
      </c>
      <c r="G26" s="73">
        <f t="shared" si="1"/>
        <v>0</v>
      </c>
      <c r="H26" s="75">
        <f t="shared" si="1"/>
        <v>0</v>
      </c>
    </row>
    <row r="27" spans="2:8" ht="20.100000000000001" customHeight="1" thickBot="1" x14ac:dyDescent="0.3">
      <c r="B27" s="154"/>
      <c r="C27" s="157"/>
      <c r="D27" s="76" t="s">
        <v>50</v>
      </c>
      <c r="E27" s="98"/>
      <c r="F27" s="99">
        <f t="shared" ref="F27" si="2">F19+F23</f>
        <v>0</v>
      </c>
      <c r="G27" s="100">
        <f>G19+G23</f>
        <v>0</v>
      </c>
      <c r="H27" s="101">
        <f t="shared" ref="H27" si="3">H19+H23</f>
        <v>0</v>
      </c>
    </row>
    <row r="28" spans="2:8" ht="29.45" customHeight="1" thickBot="1" x14ac:dyDescent="0.3">
      <c r="B28" s="155"/>
      <c r="C28" s="158"/>
      <c r="D28" s="102"/>
      <c r="E28" s="103" t="s">
        <v>13</v>
      </c>
      <c r="F28" s="104">
        <f>SUM(F26:F27)</f>
        <v>0</v>
      </c>
      <c r="G28" s="105">
        <f>SUM(G26:G27)</f>
        <v>0</v>
      </c>
      <c r="H28" s="106">
        <f>SUM(H26:H27)</f>
        <v>0</v>
      </c>
    </row>
    <row r="29" spans="2:8" ht="15.75" thickBot="1" x14ac:dyDescent="0.3">
      <c r="B29" s="113"/>
      <c r="C29" s="108"/>
      <c r="D29" s="109"/>
      <c r="E29" s="108"/>
      <c r="F29" s="110"/>
      <c r="G29" s="111"/>
      <c r="H29" s="112"/>
    </row>
    <row r="30" spans="2:8" ht="20.100000000000001" customHeight="1" x14ac:dyDescent="0.25">
      <c r="B30" s="154" t="s">
        <v>56</v>
      </c>
      <c r="C30" s="156" t="s">
        <v>48</v>
      </c>
      <c r="D30" s="71" t="s">
        <v>49</v>
      </c>
      <c r="E30" s="72"/>
      <c r="F30" s="73">
        <f>SUM('Partner 2'!G6:G25)</f>
        <v>0</v>
      </c>
      <c r="G30" s="74">
        <f>SUM('Partner 2'!I6:I25)</f>
        <v>0</v>
      </c>
      <c r="H30" s="75">
        <f>SUM('Partner 2'!K6:K25)</f>
        <v>0</v>
      </c>
    </row>
    <row r="31" spans="2:8" ht="20.100000000000001" customHeight="1" thickBot="1" x14ac:dyDescent="0.3">
      <c r="B31" s="154"/>
      <c r="C31" s="156"/>
      <c r="D31" s="76" t="s">
        <v>50</v>
      </c>
      <c r="E31" s="77"/>
      <c r="F31" s="78">
        <f>'Partner 2'!G28</f>
        <v>0</v>
      </c>
      <c r="G31" s="79">
        <f>'Partner 2'!I28</f>
        <v>0</v>
      </c>
      <c r="H31" s="80">
        <f>'Partner 2'!K26+'Partner 2'!K27</f>
        <v>0</v>
      </c>
    </row>
    <row r="32" spans="2:8" ht="15.75" thickTop="1" x14ac:dyDescent="0.25">
      <c r="B32" s="154"/>
      <c r="C32" s="156"/>
      <c r="D32" s="81"/>
      <c r="E32" s="82" t="s">
        <v>51</v>
      </c>
      <c r="F32" s="83">
        <f>SUM(F30:F31)</f>
        <v>0</v>
      </c>
      <c r="G32" s="83">
        <f>SUM(G30:G31)</f>
        <v>0</v>
      </c>
      <c r="H32" s="84">
        <f>SUM(H30:H31)</f>
        <v>0</v>
      </c>
    </row>
    <row r="33" spans="2:8" ht="6.6" customHeight="1" x14ac:dyDescent="0.25">
      <c r="B33" s="154"/>
      <c r="C33" s="85"/>
      <c r="D33" s="86"/>
      <c r="E33" s="87"/>
      <c r="F33" s="88"/>
      <c r="G33" s="89"/>
      <c r="H33" s="90"/>
    </row>
    <row r="34" spans="2:8" ht="20.100000000000001" customHeight="1" x14ac:dyDescent="0.25">
      <c r="B34" s="154"/>
      <c r="C34" s="156" t="s">
        <v>52</v>
      </c>
      <c r="D34" s="71" t="s">
        <v>49</v>
      </c>
      <c r="E34" s="72"/>
      <c r="F34" s="73">
        <f>SUM('Partner 2'!G33:G52)</f>
        <v>0</v>
      </c>
      <c r="G34" s="74">
        <f>SUM('Partner 2'!I33:I52)</f>
        <v>0</v>
      </c>
      <c r="H34" s="75">
        <f>SUM('Partner 2'!K33:K52)</f>
        <v>0</v>
      </c>
    </row>
    <row r="35" spans="2:8" ht="20.100000000000001" customHeight="1" thickBot="1" x14ac:dyDescent="0.3">
      <c r="B35" s="154"/>
      <c r="C35" s="156"/>
      <c r="D35" s="76" t="s">
        <v>50</v>
      </c>
      <c r="E35" s="77"/>
      <c r="F35" s="78">
        <f>'Partner 2'!G55</f>
        <v>0</v>
      </c>
      <c r="G35" s="79">
        <f>'Partner 2'!I55</f>
        <v>0</v>
      </c>
      <c r="H35" s="80">
        <f>'Partner 2'!K53+'Partner 1'!K54</f>
        <v>0</v>
      </c>
    </row>
    <row r="36" spans="2:8" ht="20.100000000000001" customHeight="1" thickTop="1" x14ac:dyDescent="0.25">
      <c r="B36" s="154"/>
      <c r="C36" s="156"/>
      <c r="D36" s="81"/>
      <c r="E36" s="82" t="s">
        <v>53</v>
      </c>
      <c r="F36" s="83">
        <f>SUM(F34:F35)</f>
        <v>0</v>
      </c>
      <c r="G36" s="91">
        <f>SUM(G34:G35)</f>
        <v>0</v>
      </c>
      <c r="H36" s="84">
        <f>SUM(H34:H35)</f>
        <v>0</v>
      </c>
    </row>
    <row r="37" spans="2:8" ht="5.45" customHeight="1" x14ac:dyDescent="0.25">
      <c r="B37" s="154"/>
      <c r="C37" s="92"/>
      <c r="D37" s="93"/>
      <c r="E37" s="94"/>
      <c r="F37" s="95"/>
      <c r="G37" s="96"/>
      <c r="H37" s="97"/>
    </row>
    <row r="38" spans="2:8" ht="20.100000000000001" customHeight="1" x14ac:dyDescent="0.25">
      <c r="B38" s="154"/>
      <c r="C38" s="157" t="s">
        <v>54</v>
      </c>
      <c r="D38" s="71" t="s">
        <v>49</v>
      </c>
      <c r="E38" s="72"/>
      <c r="F38" s="73">
        <f t="shared" ref="F38:H39" si="4">F30+F34</f>
        <v>0</v>
      </c>
      <c r="G38" s="73">
        <f t="shared" si="4"/>
        <v>0</v>
      </c>
      <c r="H38" s="75">
        <f t="shared" si="4"/>
        <v>0</v>
      </c>
    </row>
    <row r="39" spans="2:8" ht="20.100000000000001" customHeight="1" thickBot="1" x14ac:dyDescent="0.3">
      <c r="B39" s="154"/>
      <c r="C39" s="157"/>
      <c r="D39" s="76" t="s">
        <v>50</v>
      </c>
      <c r="E39" s="77"/>
      <c r="F39" s="99">
        <f t="shared" ref="F39" si="5">F31+F35</f>
        <v>0</v>
      </c>
      <c r="G39" s="100">
        <f>G31+G35</f>
        <v>0</v>
      </c>
      <c r="H39" s="101">
        <f t="shared" si="4"/>
        <v>0</v>
      </c>
    </row>
    <row r="40" spans="2:8" ht="29.45" customHeight="1" thickBot="1" x14ac:dyDescent="0.3">
      <c r="B40" s="155"/>
      <c r="C40" s="158"/>
      <c r="D40" s="102"/>
      <c r="E40" s="103" t="s">
        <v>13</v>
      </c>
      <c r="F40" s="104">
        <f>SUM(F38:F39)</f>
        <v>0</v>
      </c>
      <c r="G40" s="105">
        <f>SUM(G38:G39)</f>
        <v>0</v>
      </c>
      <c r="H40" s="106">
        <f>SUM(H38:H39)</f>
        <v>0</v>
      </c>
    </row>
    <row r="41" spans="2:8" ht="15.75" thickBot="1" x14ac:dyDescent="0.3">
      <c r="B41" s="113"/>
      <c r="C41" s="108"/>
      <c r="D41" s="109"/>
      <c r="E41" s="108"/>
      <c r="F41" s="110"/>
      <c r="G41" s="111"/>
      <c r="H41" s="112"/>
    </row>
    <row r="42" spans="2:8" ht="20.100000000000001" customHeight="1" x14ac:dyDescent="0.25">
      <c r="B42" s="154" t="s">
        <v>57</v>
      </c>
      <c r="C42" s="156" t="s">
        <v>48</v>
      </c>
      <c r="D42" s="71" t="s">
        <v>49</v>
      </c>
      <c r="E42" s="72"/>
      <c r="F42" s="73">
        <f>SUM('Partner 3'!G6:G25)</f>
        <v>0</v>
      </c>
      <c r="G42" s="74">
        <f>SUM('Partner 3'!I6:I25)</f>
        <v>0</v>
      </c>
      <c r="H42" s="75">
        <f>SUM('Partner 3'!K6:K25)</f>
        <v>0</v>
      </c>
    </row>
    <row r="43" spans="2:8" ht="20.100000000000001" customHeight="1" thickBot="1" x14ac:dyDescent="0.3">
      <c r="B43" s="154"/>
      <c r="C43" s="156"/>
      <c r="D43" s="76" t="s">
        <v>50</v>
      </c>
      <c r="E43" s="77"/>
      <c r="F43" s="78">
        <f>'Partner 3'!G28</f>
        <v>0</v>
      </c>
      <c r="G43" s="79">
        <f>'Partner 3'!I28</f>
        <v>0</v>
      </c>
      <c r="H43" s="80">
        <f>'Partner 3'!K26+'Partner 3'!K27</f>
        <v>0</v>
      </c>
    </row>
    <row r="44" spans="2:8" ht="20.100000000000001" customHeight="1" thickTop="1" x14ac:dyDescent="0.25">
      <c r="B44" s="154"/>
      <c r="C44" s="156"/>
      <c r="D44" s="81"/>
      <c r="E44" s="82" t="s">
        <v>51</v>
      </c>
      <c r="F44" s="83">
        <f>SUM(F42:F43)</f>
        <v>0</v>
      </c>
      <c r="G44" s="83">
        <f>SUM(G42:G43)</f>
        <v>0</v>
      </c>
      <c r="H44" s="84">
        <f>SUM(H42:H43)</f>
        <v>0</v>
      </c>
    </row>
    <row r="45" spans="2:8" ht="6" customHeight="1" x14ac:dyDescent="0.25">
      <c r="B45" s="154"/>
      <c r="C45" s="85"/>
      <c r="D45" s="86"/>
      <c r="E45" s="87"/>
      <c r="F45" s="88"/>
      <c r="G45" s="89"/>
      <c r="H45" s="90"/>
    </row>
    <row r="46" spans="2:8" ht="20.100000000000001" customHeight="1" x14ac:dyDescent="0.25">
      <c r="B46" s="154"/>
      <c r="C46" s="156" t="s">
        <v>52</v>
      </c>
      <c r="D46" s="71" t="s">
        <v>49</v>
      </c>
      <c r="E46" s="72"/>
      <c r="F46" s="73">
        <f>SUM('Partner 3'!G33:G52)</f>
        <v>0</v>
      </c>
      <c r="G46" s="74">
        <f>SUM('Partner 3'!I33:I52)</f>
        <v>0</v>
      </c>
      <c r="H46" s="75">
        <f>SUM('Partner 3'!K33:K52)</f>
        <v>0</v>
      </c>
    </row>
    <row r="47" spans="2:8" ht="20.100000000000001" customHeight="1" thickBot="1" x14ac:dyDescent="0.3">
      <c r="B47" s="154"/>
      <c r="C47" s="156"/>
      <c r="D47" s="76" t="s">
        <v>50</v>
      </c>
      <c r="E47" s="77"/>
      <c r="F47" s="78">
        <f>'Partner 3'!G55</f>
        <v>0</v>
      </c>
      <c r="G47" s="79">
        <f>'Partner 3'!I55</f>
        <v>0</v>
      </c>
      <c r="H47" s="80">
        <f>'Partner 3'!K53+'Partner 3'!K54</f>
        <v>0</v>
      </c>
    </row>
    <row r="48" spans="2:8" ht="20.100000000000001" customHeight="1" thickTop="1" x14ac:dyDescent="0.25">
      <c r="B48" s="154"/>
      <c r="C48" s="156"/>
      <c r="D48" s="81"/>
      <c r="E48" s="82" t="s">
        <v>53</v>
      </c>
      <c r="F48" s="83">
        <f>SUM(F46:F47)</f>
        <v>0</v>
      </c>
      <c r="G48" s="91">
        <f>SUM(G46:G47)</f>
        <v>0</v>
      </c>
      <c r="H48" s="84">
        <f>SUM(H46:H47)</f>
        <v>0</v>
      </c>
    </row>
    <row r="49" spans="2:8" ht="5.0999999999999996" customHeight="1" x14ac:dyDescent="0.25">
      <c r="B49" s="154"/>
      <c r="C49" s="92"/>
      <c r="D49" s="93"/>
      <c r="E49" s="94"/>
      <c r="F49" s="95"/>
      <c r="G49" s="96"/>
      <c r="H49" s="97"/>
    </row>
    <row r="50" spans="2:8" ht="20.100000000000001" customHeight="1" x14ac:dyDescent="0.25">
      <c r="B50" s="154"/>
      <c r="C50" s="157" t="s">
        <v>54</v>
      </c>
      <c r="D50" s="71" t="s">
        <v>49</v>
      </c>
      <c r="E50" s="72"/>
      <c r="F50" s="73">
        <f t="shared" ref="F50:H51" si="6">F42+F46</f>
        <v>0</v>
      </c>
      <c r="G50" s="73">
        <f t="shared" si="6"/>
        <v>0</v>
      </c>
      <c r="H50" s="75">
        <f t="shared" si="6"/>
        <v>0</v>
      </c>
    </row>
    <row r="51" spans="2:8" ht="20.100000000000001" customHeight="1" thickBot="1" x14ac:dyDescent="0.3">
      <c r="B51" s="154"/>
      <c r="C51" s="157"/>
      <c r="D51" s="76" t="s">
        <v>50</v>
      </c>
      <c r="E51" s="77"/>
      <c r="F51" s="99">
        <f t="shared" ref="F51" si="7">F43+F47</f>
        <v>0</v>
      </c>
      <c r="G51" s="100">
        <f>G43+G47</f>
        <v>0</v>
      </c>
      <c r="H51" s="101">
        <f t="shared" si="6"/>
        <v>0</v>
      </c>
    </row>
    <row r="52" spans="2:8" ht="29.45" customHeight="1" thickBot="1" x14ac:dyDescent="0.3">
      <c r="B52" s="155"/>
      <c r="C52" s="158"/>
      <c r="D52" s="102"/>
      <c r="E52" s="103" t="s">
        <v>13</v>
      </c>
      <c r="F52" s="104">
        <f>SUM(F50:F51)</f>
        <v>0</v>
      </c>
      <c r="G52" s="105">
        <f>SUM(G50:G51)</f>
        <v>0</v>
      </c>
      <c r="H52" s="106">
        <f>SUM(H50:H51)</f>
        <v>0</v>
      </c>
    </row>
    <row r="53" spans="2:8" ht="15.75" thickBot="1" x14ac:dyDescent="0.3">
      <c r="B53" s="113"/>
      <c r="C53" s="108"/>
      <c r="D53" s="109"/>
      <c r="E53" s="108"/>
      <c r="F53" s="110"/>
      <c r="G53" s="111"/>
      <c r="H53" s="112"/>
    </row>
    <row r="54" spans="2:8" ht="20.100000000000001" customHeight="1" x14ac:dyDescent="0.25">
      <c r="B54" s="154" t="s">
        <v>58</v>
      </c>
      <c r="C54" s="156" t="s">
        <v>48</v>
      </c>
      <c r="D54" s="71" t="s">
        <v>49</v>
      </c>
      <c r="E54" s="72"/>
      <c r="F54" s="73">
        <f>SUM('Partner 4'!G6:G25)</f>
        <v>0</v>
      </c>
      <c r="G54" s="74">
        <f>SUM('Partner 4'!I6:I25)</f>
        <v>0</v>
      </c>
      <c r="H54" s="75">
        <f>SUM('Partner 4'!K6:K25)</f>
        <v>0</v>
      </c>
    </row>
    <row r="55" spans="2:8" ht="20.100000000000001" customHeight="1" thickBot="1" x14ac:dyDescent="0.3">
      <c r="B55" s="154"/>
      <c r="C55" s="156"/>
      <c r="D55" s="76" t="s">
        <v>50</v>
      </c>
      <c r="E55" s="77"/>
      <c r="F55" s="78">
        <f>'Partner 4'!G28</f>
        <v>0</v>
      </c>
      <c r="G55" s="79">
        <f>'Partner 4'!I28</f>
        <v>0</v>
      </c>
      <c r="H55" s="80">
        <f>'Partner 4'!K26+'Partner 4'!K27</f>
        <v>0</v>
      </c>
    </row>
    <row r="56" spans="2:8" ht="20.100000000000001" customHeight="1" thickTop="1" x14ac:dyDescent="0.25">
      <c r="B56" s="154"/>
      <c r="C56" s="156"/>
      <c r="D56" s="81"/>
      <c r="E56" s="82" t="s">
        <v>51</v>
      </c>
      <c r="F56" s="83">
        <f>SUM(F54:F55)</f>
        <v>0</v>
      </c>
      <c r="G56" s="83">
        <f>SUM(G54:G55)</f>
        <v>0</v>
      </c>
      <c r="H56" s="84">
        <f>SUM(H54:H55)</f>
        <v>0</v>
      </c>
    </row>
    <row r="57" spans="2:8" ht="3.6" customHeight="1" x14ac:dyDescent="0.25">
      <c r="B57" s="154"/>
      <c r="C57" s="85"/>
      <c r="D57" s="86"/>
      <c r="E57" s="87"/>
      <c r="F57" s="88"/>
      <c r="G57" s="89"/>
      <c r="H57" s="90"/>
    </row>
    <row r="58" spans="2:8" ht="20.100000000000001" customHeight="1" x14ac:dyDescent="0.25">
      <c r="B58" s="154"/>
      <c r="C58" s="156" t="s">
        <v>52</v>
      </c>
      <c r="D58" s="71" t="s">
        <v>49</v>
      </c>
      <c r="E58" s="72"/>
      <c r="F58" s="73">
        <f>SUM('Partner 4'!G33:G52)</f>
        <v>0</v>
      </c>
      <c r="G58" s="74">
        <f>SUM('Partner 3'!I33:I52)</f>
        <v>0</v>
      </c>
      <c r="H58" s="75">
        <f>SUM('Partner 4'!K33:K52)</f>
        <v>0</v>
      </c>
    </row>
    <row r="59" spans="2:8" ht="20.100000000000001" customHeight="1" thickBot="1" x14ac:dyDescent="0.3">
      <c r="B59" s="154"/>
      <c r="C59" s="156"/>
      <c r="D59" s="76" t="s">
        <v>50</v>
      </c>
      <c r="E59" s="77"/>
      <c r="F59" s="78">
        <f>'Partner 3'!G55</f>
        <v>0</v>
      </c>
      <c r="G59" s="79">
        <f>'Partner 4'!I55</f>
        <v>0</v>
      </c>
      <c r="H59" s="80">
        <f>'Partner 4'!K53+'Partner 4'!K54</f>
        <v>0</v>
      </c>
    </row>
    <row r="60" spans="2:8" ht="20.100000000000001" customHeight="1" thickTop="1" x14ac:dyDescent="0.25">
      <c r="B60" s="154"/>
      <c r="C60" s="156"/>
      <c r="D60" s="81"/>
      <c r="E60" s="82" t="s">
        <v>53</v>
      </c>
      <c r="F60" s="83">
        <f>SUM(F58:F59)</f>
        <v>0</v>
      </c>
      <c r="G60" s="91">
        <f>SUM(G58:G59)</f>
        <v>0</v>
      </c>
      <c r="H60" s="84">
        <f>SUM(H58:H59)</f>
        <v>0</v>
      </c>
    </row>
    <row r="61" spans="2:8" ht="3.6" customHeight="1" x14ac:dyDescent="0.25">
      <c r="B61" s="154"/>
      <c r="C61" s="92"/>
      <c r="D61" s="93"/>
      <c r="E61" s="94"/>
      <c r="F61" s="95"/>
      <c r="G61" s="96"/>
      <c r="H61" s="97"/>
    </row>
    <row r="62" spans="2:8" ht="20.100000000000001" customHeight="1" x14ac:dyDescent="0.25">
      <c r="B62" s="154"/>
      <c r="C62" s="157" t="s">
        <v>54</v>
      </c>
      <c r="D62" s="71" t="s">
        <v>49</v>
      </c>
      <c r="E62" s="72"/>
      <c r="F62" s="73">
        <f t="shared" ref="F62:H63" si="8">F54+F58</f>
        <v>0</v>
      </c>
      <c r="G62" s="73">
        <f t="shared" si="8"/>
        <v>0</v>
      </c>
      <c r="H62" s="75">
        <f t="shared" si="8"/>
        <v>0</v>
      </c>
    </row>
    <row r="63" spans="2:8" ht="20.100000000000001" customHeight="1" thickBot="1" x14ac:dyDescent="0.3">
      <c r="B63" s="154"/>
      <c r="C63" s="157"/>
      <c r="D63" s="76" t="s">
        <v>50</v>
      </c>
      <c r="E63" s="77"/>
      <c r="F63" s="99">
        <f t="shared" ref="F63" si="9">F55+F59</f>
        <v>0</v>
      </c>
      <c r="G63" s="100">
        <f>G55+G59</f>
        <v>0</v>
      </c>
      <c r="H63" s="101">
        <f t="shared" si="8"/>
        <v>0</v>
      </c>
    </row>
    <row r="64" spans="2:8" ht="29.45" customHeight="1" thickBot="1" x14ac:dyDescent="0.3">
      <c r="B64" s="155"/>
      <c r="C64" s="158"/>
      <c r="D64" s="102"/>
      <c r="E64" s="103" t="s">
        <v>13</v>
      </c>
      <c r="F64" s="104">
        <f>SUM(F62:F63)</f>
        <v>0</v>
      </c>
      <c r="G64" s="105">
        <f>SUM(G62:G63)</f>
        <v>0</v>
      </c>
      <c r="H64" s="106">
        <f>SUM(H62:H63)</f>
        <v>0</v>
      </c>
    </row>
    <row r="65" spans="2:8" ht="17.100000000000001" customHeight="1" thickBot="1" x14ac:dyDescent="0.3">
      <c r="B65" s="113"/>
      <c r="C65" s="108"/>
      <c r="D65" s="109"/>
      <c r="E65" s="108"/>
      <c r="F65" s="110"/>
      <c r="G65" s="111"/>
      <c r="H65" s="112"/>
    </row>
    <row r="66" spans="2:8" ht="20.100000000000001" customHeight="1" x14ac:dyDescent="0.25">
      <c r="B66" s="154" t="s">
        <v>59</v>
      </c>
      <c r="C66" s="156" t="s">
        <v>48</v>
      </c>
      <c r="D66" s="71" t="s">
        <v>49</v>
      </c>
      <c r="E66" s="72"/>
      <c r="F66" s="73">
        <f>SUM('Partner 5'!G6:G25)</f>
        <v>0</v>
      </c>
      <c r="G66" s="74">
        <f>SUM('Partner 5'!I6:I25)</f>
        <v>0</v>
      </c>
      <c r="H66" s="75">
        <f>SUM('Partner 5'!K6:K25)</f>
        <v>0</v>
      </c>
    </row>
    <row r="67" spans="2:8" ht="20.100000000000001" customHeight="1" thickBot="1" x14ac:dyDescent="0.3">
      <c r="B67" s="154"/>
      <c r="C67" s="156"/>
      <c r="D67" s="76" t="s">
        <v>50</v>
      </c>
      <c r="E67" s="77"/>
      <c r="F67" s="78">
        <f>'Partner 5'!G28</f>
        <v>0</v>
      </c>
      <c r="G67" s="79">
        <f>'Partner 5'!I28</f>
        <v>0</v>
      </c>
      <c r="H67" s="80">
        <f>'Partner 5'!K26+'Partner 5'!K27</f>
        <v>0</v>
      </c>
    </row>
    <row r="68" spans="2:8" ht="20.100000000000001" customHeight="1" thickTop="1" x14ac:dyDescent="0.25">
      <c r="B68" s="154"/>
      <c r="C68" s="156"/>
      <c r="D68" s="81"/>
      <c r="E68" s="82" t="s">
        <v>51</v>
      </c>
      <c r="F68" s="83">
        <f>SUM(F66:F67)</f>
        <v>0</v>
      </c>
      <c r="G68" s="83">
        <f>SUM(G66:G67)</f>
        <v>0</v>
      </c>
      <c r="H68" s="84">
        <f>SUM(H66:H67)</f>
        <v>0</v>
      </c>
    </row>
    <row r="69" spans="2:8" ht="5.45" customHeight="1" x14ac:dyDescent="0.25">
      <c r="B69" s="154"/>
      <c r="C69" s="85"/>
      <c r="D69" s="86"/>
      <c r="E69" s="87"/>
      <c r="F69" s="88"/>
      <c r="G69" s="89"/>
      <c r="H69" s="90"/>
    </row>
    <row r="70" spans="2:8" ht="20.100000000000001" customHeight="1" x14ac:dyDescent="0.25">
      <c r="B70" s="154"/>
      <c r="C70" s="156" t="s">
        <v>52</v>
      </c>
      <c r="D70" s="71" t="s">
        <v>49</v>
      </c>
      <c r="E70" s="72"/>
      <c r="F70" s="73">
        <f>SUM('Partner 5'!G33:G52)</f>
        <v>0</v>
      </c>
      <c r="G70" s="74">
        <f>SUM('Partner 5'!I33:I52)</f>
        <v>0</v>
      </c>
      <c r="H70" s="75">
        <f>SUM('Partner 5'!K33:K52)</f>
        <v>0</v>
      </c>
    </row>
    <row r="71" spans="2:8" ht="20.100000000000001" customHeight="1" thickBot="1" x14ac:dyDescent="0.3">
      <c r="B71" s="154"/>
      <c r="C71" s="156"/>
      <c r="D71" s="76" t="s">
        <v>50</v>
      </c>
      <c r="E71" s="77"/>
      <c r="F71" s="78">
        <f>'Partner 5'!G55</f>
        <v>0</v>
      </c>
      <c r="G71" s="79">
        <f>'Partner 5'!I55</f>
        <v>0</v>
      </c>
      <c r="H71" s="80">
        <f>'Partner 5'!K53+'Partner 5'!K54</f>
        <v>0</v>
      </c>
    </row>
    <row r="72" spans="2:8" ht="20.100000000000001" customHeight="1" thickTop="1" x14ac:dyDescent="0.25">
      <c r="B72" s="154"/>
      <c r="C72" s="156"/>
      <c r="D72" s="81"/>
      <c r="E72" s="82" t="s">
        <v>53</v>
      </c>
      <c r="F72" s="83">
        <f>SUM(F70:F71)</f>
        <v>0</v>
      </c>
      <c r="G72" s="91">
        <f>SUM(G70:G71)</f>
        <v>0</v>
      </c>
      <c r="H72" s="84">
        <f>SUM(H70:H71)</f>
        <v>0</v>
      </c>
    </row>
    <row r="73" spans="2:8" ht="5.45" customHeight="1" x14ac:dyDescent="0.25">
      <c r="B73" s="154"/>
      <c r="C73" s="92"/>
      <c r="D73" s="93"/>
      <c r="E73" s="94"/>
      <c r="F73" s="95"/>
      <c r="G73" s="96"/>
      <c r="H73" s="97"/>
    </row>
    <row r="74" spans="2:8" ht="20.100000000000001" customHeight="1" x14ac:dyDescent="0.25">
      <c r="B74" s="154"/>
      <c r="C74" s="157" t="s">
        <v>54</v>
      </c>
      <c r="D74" s="71" t="s">
        <v>49</v>
      </c>
      <c r="E74" s="72"/>
      <c r="F74" s="73">
        <f t="shared" ref="F74:H75" si="10">F66+F70</f>
        <v>0</v>
      </c>
      <c r="G74" s="73">
        <f t="shared" si="10"/>
        <v>0</v>
      </c>
      <c r="H74" s="75">
        <f t="shared" si="10"/>
        <v>0</v>
      </c>
    </row>
    <row r="75" spans="2:8" ht="20.100000000000001" customHeight="1" thickBot="1" x14ac:dyDescent="0.3">
      <c r="B75" s="154"/>
      <c r="C75" s="157"/>
      <c r="D75" s="76" t="s">
        <v>50</v>
      </c>
      <c r="E75" s="77"/>
      <c r="F75" s="99">
        <f t="shared" ref="F75" si="11">F67+F71</f>
        <v>0</v>
      </c>
      <c r="G75" s="100">
        <f>G67+G71</f>
        <v>0</v>
      </c>
      <c r="H75" s="101">
        <f t="shared" si="10"/>
        <v>0</v>
      </c>
    </row>
    <row r="76" spans="2:8" ht="29.45" customHeight="1" thickBot="1" x14ac:dyDescent="0.3">
      <c r="B76" s="155"/>
      <c r="C76" s="158"/>
      <c r="D76" s="102"/>
      <c r="E76" s="103" t="s">
        <v>13</v>
      </c>
      <c r="F76" s="104">
        <f>SUM(F74:F75)</f>
        <v>0</v>
      </c>
      <c r="G76" s="105">
        <f>SUM(G74:G75)</f>
        <v>0</v>
      </c>
      <c r="H76" s="106">
        <f>SUM(H74:H75)</f>
        <v>0</v>
      </c>
    </row>
    <row r="77" spans="2:8" ht="15.6" customHeight="1" x14ac:dyDescent="0.25">
      <c r="B77" s="114"/>
      <c r="C77" s="114"/>
      <c r="D77" s="114"/>
      <c r="E77" s="114"/>
      <c r="F77" s="115"/>
      <c r="G77" s="114"/>
      <c r="H77" s="114"/>
    </row>
    <row r="78" spans="2:8" ht="15.6" customHeight="1" thickBot="1" x14ac:dyDescent="0.3"/>
    <row r="79" spans="2:8" ht="26.45" customHeight="1" thickBot="1" x14ac:dyDescent="0.3">
      <c r="B79" s="150" t="s">
        <v>60</v>
      </c>
      <c r="C79" s="151"/>
      <c r="D79" s="151"/>
      <c r="E79" s="151"/>
      <c r="F79" s="116" t="s">
        <v>61</v>
      </c>
      <c r="G79" s="117" t="s">
        <v>62</v>
      </c>
      <c r="H79" s="118" t="s">
        <v>13</v>
      </c>
    </row>
    <row r="80" spans="2:8" ht="30" customHeight="1" x14ac:dyDescent="0.25">
      <c r="B80" s="146" t="s">
        <v>63</v>
      </c>
      <c r="C80" s="147"/>
      <c r="D80" s="147"/>
      <c r="E80" s="147"/>
      <c r="F80" s="119">
        <f>'Vodilni partner'!E29+'Partner 1'!E29+'Partner 2'!E29+'Partner 3'!E29+'Partner 4'!E29+'Partner 5'!E29</f>
        <v>0</v>
      </c>
      <c r="G80" s="120">
        <f>'Vodilni partner'!E56+'Partner 1'!E56+'Partner 2'!E56+'Partner 3'!E56+'Partner 4'!E56+'Partner 5'!E56</f>
        <v>0</v>
      </c>
      <c r="H80" s="121">
        <f>F80+G80</f>
        <v>0</v>
      </c>
    </row>
    <row r="81" spans="2:8" ht="30" customHeight="1" x14ac:dyDescent="0.25">
      <c r="B81" s="146" t="s">
        <v>64</v>
      </c>
      <c r="C81" s="147"/>
      <c r="D81" s="147"/>
      <c r="E81" s="147"/>
      <c r="F81" s="122">
        <f>F8+F20+F32+F44+F56+F68</f>
        <v>0</v>
      </c>
      <c r="G81" s="123">
        <f>F12+F24+F36+F48+F60+F72</f>
        <v>0</v>
      </c>
      <c r="H81" s="124">
        <f t="shared" ref="H81:H86" si="12">F81+G81</f>
        <v>0</v>
      </c>
    </row>
    <row r="82" spans="2:8" ht="30" customHeight="1" x14ac:dyDescent="0.25">
      <c r="B82" s="146" t="s">
        <v>65</v>
      </c>
      <c r="C82" s="147"/>
      <c r="D82" s="147"/>
      <c r="E82" s="147"/>
      <c r="F82" s="125">
        <v>0.8</v>
      </c>
      <c r="G82" s="126">
        <v>0.8</v>
      </c>
      <c r="H82" s="127">
        <v>0.8</v>
      </c>
    </row>
    <row r="83" spans="2:8" ht="30" customHeight="1" x14ac:dyDescent="0.25">
      <c r="B83" s="152" t="s">
        <v>66</v>
      </c>
      <c r="C83" s="153"/>
      <c r="D83" s="153"/>
      <c r="E83" s="153"/>
      <c r="F83" s="122">
        <f>G8+G20+G32+G44+G56+G68</f>
        <v>0</v>
      </c>
      <c r="G83" s="123">
        <f>G12+G24+G36+G48+G60+G72</f>
        <v>0</v>
      </c>
      <c r="H83" s="128">
        <f t="shared" si="12"/>
        <v>0</v>
      </c>
    </row>
    <row r="84" spans="2:8" ht="30" customHeight="1" x14ac:dyDescent="0.25">
      <c r="B84" s="146" t="s">
        <v>67</v>
      </c>
      <c r="C84" s="147"/>
      <c r="D84" s="147"/>
      <c r="E84" s="147"/>
      <c r="F84" s="122">
        <f>H8+H20+H32+H44+H56+H68</f>
        <v>0</v>
      </c>
      <c r="G84" s="123">
        <f>H12+H24+H36+H48+H60+H72</f>
        <v>0</v>
      </c>
      <c r="H84" s="124">
        <f t="shared" si="12"/>
        <v>0</v>
      </c>
    </row>
    <row r="85" spans="2:8" ht="30" customHeight="1" x14ac:dyDescent="0.25">
      <c r="B85" s="144" t="s">
        <v>68</v>
      </c>
      <c r="C85" s="145"/>
      <c r="D85" s="145"/>
      <c r="E85" s="145"/>
      <c r="F85" s="122">
        <f>F6+F18+F30+F42+F54+F66</f>
        <v>0</v>
      </c>
      <c r="G85" s="123">
        <f>F10+F22+F34+F46+F58+F70</f>
        <v>0</v>
      </c>
      <c r="H85" s="124">
        <f t="shared" si="12"/>
        <v>0</v>
      </c>
    </row>
    <row r="86" spans="2:8" ht="30" customHeight="1" x14ac:dyDescent="0.25">
      <c r="B86" s="146" t="s">
        <v>69</v>
      </c>
      <c r="C86" s="147"/>
      <c r="D86" s="147"/>
      <c r="E86" s="147"/>
      <c r="F86" s="122">
        <f>F7+F19+F31+F43+F55+F67</f>
        <v>0</v>
      </c>
      <c r="G86" s="123">
        <f>F11+F23+F35+F47+F59+F71</f>
        <v>0</v>
      </c>
      <c r="H86" s="124">
        <f t="shared" si="12"/>
        <v>0</v>
      </c>
    </row>
    <row r="87" spans="2:8" ht="30" customHeight="1" thickBot="1" x14ac:dyDescent="0.3">
      <c r="B87" s="148" t="s">
        <v>70</v>
      </c>
      <c r="C87" s="149"/>
      <c r="D87" s="149"/>
      <c r="E87" s="149"/>
      <c r="F87" s="129"/>
      <c r="G87" s="130"/>
      <c r="H87" s="131"/>
    </row>
    <row r="88" spans="2:8" ht="15.6" customHeight="1" x14ac:dyDescent="0.25"/>
    <row r="89" spans="2:8" ht="15.6" customHeight="1" x14ac:dyDescent="0.25"/>
  </sheetData>
  <sheetProtection selectLockedCells="1"/>
  <protectedRanges>
    <protectedRange sqref="B6:D6 B10:D10 B14:D14 B18:D18 B22:D22 B26:D26 B30:D30 B34:D34 B38:D38 B42:D42 B46:D46 B50:D50 B54:D54 B58:D58 B62:D62 B66:D66 B70:D70 B74:D74" name="upravičenec_1"/>
  </protectedRanges>
  <mergeCells count="34">
    <mergeCell ref="B18:B28"/>
    <mergeCell ref="C18:C20"/>
    <mergeCell ref="C22:C24"/>
    <mergeCell ref="C26:C28"/>
    <mergeCell ref="A6:A13"/>
    <mergeCell ref="B6:B16"/>
    <mergeCell ref="C6:C8"/>
    <mergeCell ref="C10:C12"/>
    <mergeCell ref="C14:C16"/>
    <mergeCell ref="B30:B40"/>
    <mergeCell ref="C30:C32"/>
    <mergeCell ref="C34:C36"/>
    <mergeCell ref="C38:C40"/>
    <mergeCell ref="B42:B52"/>
    <mergeCell ref="C42:C44"/>
    <mergeCell ref="C46:C48"/>
    <mergeCell ref="C50:C52"/>
    <mergeCell ref="B54:B64"/>
    <mergeCell ref="C54:C56"/>
    <mergeCell ref="C58:C60"/>
    <mergeCell ref="C62:C64"/>
    <mergeCell ref="B66:B76"/>
    <mergeCell ref="C66:C68"/>
    <mergeCell ref="C70:C72"/>
    <mergeCell ref="C74:C76"/>
    <mergeCell ref="B85:E85"/>
    <mergeCell ref="B86:E86"/>
    <mergeCell ref="B87:E87"/>
    <mergeCell ref="B79:E79"/>
    <mergeCell ref="B80:E80"/>
    <mergeCell ref="B81:E81"/>
    <mergeCell ref="B82:E82"/>
    <mergeCell ref="B83:E83"/>
    <mergeCell ref="B84:E84"/>
  </mergeCells>
  <pageMargins left="0.44" right="0.7" top="0.19" bottom="0.03" header="0.13" footer="0.17"/>
  <pageSetup paperSize="9" scale="47" orientation="portrait" horizontalDpi="4294967293" verticalDpi="4294967293" r:id="rId1"/>
  <ignoredErrors>
    <ignoredError sqref="H19:H28 H7:H8 H9:H16 H31:H37 H39:H40 H52 H48:H51 H44:H46 H43 H47 H60:H64 H56:H57 H55 H58:H59 H67:H76" unlockedFormula="1"/>
    <ignoredError sqref="G45:G47 G69:G76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B16" zoomScale="80" zoomScaleNormal="80" workbookViewId="0">
      <selection activeCell="G53" sqref="G53"/>
    </sheetView>
  </sheetViews>
  <sheetFormatPr defaultColWidth="9.140625" defaultRowHeight="15" x14ac:dyDescent="0.25"/>
  <cols>
    <col min="1" max="1" width="4" style="2" customWidth="1"/>
    <col min="2" max="2" width="52.85546875" style="2" customWidth="1"/>
    <col min="3" max="3" width="22.28515625" style="2" customWidth="1"/>
    <col min="4" max="4" width="45.85546875" style="2" customWidth="1"/>
    <col min="5" max="6" width="18.5703125" style="2" customWidth="1"/>
    <col min="7" max="7" width="18.7109375" style="2" customWidth="1"/>
    <col min="8" max="9" width="19.28515625" style="2" customWidth="1"/>
    <col min="10" max="10" width="13.7109375" style="2" customWidth="1"/>
    <col min="11" max="11" width="13.42578125" style="2" customWidth="1"/>
    <col min="12" max="16384" width="9.140625" style="2"/>
  </cols>
  <sheetData>
    <row r="1" spans="2:11" ht="18" customHeight="1" x14ac:dyDescent="0.25">
      <c r="B1" s="30" t="s">
        <v>28</v>
      </c>
      <c r="J1" s="31" t="s">
        <v>71</v>
      </c>
    </row>
    <row r="4" spans="2:11" ht="18.75" x14ac:dyDescent="0.25">
      <c r="B4" s="160" t="s">
        <v>18</v>
      </c>
      <c r="C4" s="161"/>
      <c r="D4" s="162"/>
    </row>
    <row r="5" spans="2:11" ht="57.6" customHeight="1" thickBot="1" x14ac:dyDescent="0.3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25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25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25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25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25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25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25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25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25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25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25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25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25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25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25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25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25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25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25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.75" thickBot="1" x14ac:dyDescent="0.3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5">
        <f t="shared" si="3"/>
        <v>0</v>
      </c>
    </row>
    <row r="26" spans="2:11" x14ac:dyDescent="0.25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7">
        <f t="shared" si="3"/>
        <v>0</v>
      </c>
    </row>
    <row r="27" spans="2:11" x14ac:dyDescent="0.25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.75" thickBot="1" x14ac:dyDescent="0.3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25">
      <c r="B30" s="4"/>
    </row>
    <row r="31" spans="2:11" x14ac:dyDescent="0.25">
      <c r="B31" s="4"/>
    </row>
    <row r="32" spans="2:11" ht="59.1" customHeight="1" thickBot="1" x14ac:dyDescent="0.3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25">
      <c r="B33" s="26"/>
      <c r="C33" s="55" t="s">
        <v>7</v>
      </c>
      <c r="D33" s="36" t="s">
        <v>8</v>
      </c>
      <c r="E33" s="7"/>
      <c r="F33" s="7"/>
      <c r="G33" s="7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25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25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25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25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25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25">
      <c r="B39" s="27"/>
      <c r="C39" s="55" t="s">
        <v>7</v>
      </c>
      <c r="D39" s="36" t="s">
        <v>8</v>
      </c>
      <c r="E39" s="9"/>
      <c r="F39" s="9"/>
      <c r="G39" s="9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25">
      <c r="B40" s="27"/>
      <c r="C40" s="55" t="s">
        <v>7</v>
      </c>
      <c r="D40" s="36" t="s">
        <v>8</v>
      </c>
      <c r="E40" s="9"/>
      <c r="F40" s="9"/>
      <c r="G40" s="9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25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25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25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8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25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25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25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25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25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25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25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25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.75" thickBot="1" x14ac:dyDescent="0.3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5">
        <f t="shared" si="8"/>
        <v>0</v>
      </c>
    </row>
    <row r="53" spans="2:11" x14ac:dyDescent="0.25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6">
        <f t="shared" si="8"/>
        <v>0</v>
      </c>
    </row>
    <row r="54" spans="2:11" x14ac:dyDescent="0.25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.75" thickBot="1" x14ac:dyDescent="0.3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.75" x14ac:dyDescent="0.3">
      <c r="C61" s="163" t="s">
        <v>32</v>
      </c>
      <c r="D61" s="163"/>
      <c r="E61" s="5"/>
      <c r="F61" s="5"/>
      <c r="G61" s="5"/>
      <c r="H61" s="5"/>
      <c r="I61" s="5"/>
      <c r="J61" s="52"/>
    </row>
    <row r="62" spans="2:11" ht="60.75" thickBot="1" x14ac:dyDescent="0.3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50" orientation="landscape" r:id="rId1"/>
  <ignoredErrors>
    <ignoredError sqref="K6:K27 K33:K54 K63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D6:D25 D33:D52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C13" zoomScale="80" zoomScaleNormal="80" workbookViewId="0">
      <selection activeCell="G53" sqref="G53"/>
    </sheetView>
  </sheetViews>
  <sheetFormatPr defaultColWidth="9.140625" defaultRowHeight="15" x14ac:dyDescent="0.25"/>
  <cols>
    <col min="1" max="1" width="4" style="2" customWidth="1"/>
    <col min="2" max="2" width="52.85546875" style="2" customWidth="1"/>
    <col min="3" max="3" width="22.28515625" style="2" customWidth="1"/>
    <col min="4" max="4" width="45.85546875" style="2" customWidth="1"/>
    <col min="5" max="6" width="18.5703125" style="2" customWidth="1"/>
    <col min="7" max="7" width="18.7109375" style="2" customWidth="1"/>
    <col min="8" max="9" width="19.28515625" style="2" customWidth="1"/>
    <col min="10" max="10" width="13.7109375" style="2" customWidth="1"/>
    <col min="11" max="11" width="13.42578125" style="2" customWidth="1"/>
    <col min="12" max="16384" width="9.140625" style="2"/>
  </cols>
  <sheetData>
    <row r="1" spans="2:11" ht="18" customHeight="1" x14ac:dyDescent="0.25">
      <c r="B1" s="30" t="s">
        <v>28</v>
      </c>
      <c r="J1" s="31" t="s">
        <v>71</v>
      </c>
    </row>
    <row r="4" spans="2:11" ht="18.75" x14ac:dyDescent="0.25">
      <c r="B4" s="160" t="s">
        <v>27</v>
      </c>
      <c r="C4" s="161"/>
      <c r="D4" s="162"/>
    </row>
    <row r="5" spans="2:11" ht="57.6" customHeight="1" thickBot="1" x14ac:dyDescent="0.3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25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25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25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25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25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25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25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25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25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25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25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25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25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25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25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25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25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25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25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.75" thickBot="1" x14ac:dyDescent="0.3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5">
        <f t="shared" si="3"/>
        <v>0</v>
      </c>
    </row>
    <row r="26" spans="2:11" x14ac:dyDescent="0.25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6">
        <f t="shared" si="3"/>
        <v>0</v>
      </c>
    </row>
    <row r="27" spans="2:11" x14ac:dyDescent="0.25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.75" thickBot="1" x14ac:dyDescent="0.3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25">
      <c r="B30" s="4"/>
    </row>
    <row r="31" spans="2:11" x14ac:dyDescent="0.25">
      <c r="B31" s="4"/>
    </row>
    <row r="32" spans="2:11" ht="59.1" customHeight="1" thickBot="1" x14ac:dyDescent="0.3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25">
      <c r="B33" s="26"/>
      <c r="C33" s="55" t="s">
        <v>7</v>
      </c>
      <c r="D33" s="36" t="s">
        <v>8</v>
      </c>
      <c r="E33" s="7"/>
      <c r="F33" s="7"/>
      <c r="G33" s="7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25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25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25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25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25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25">
      <c r="B39" s="27"/>
      <c r="C39" s="55" t="s">
        <v>7</v>
      </c>
      <c r="D39" s="36" t="s">
        <v>8</v>
      </c>
      <c r="E39" s="9"/>
      <c r="F39" s="9"/>
      <c r="G39" s="9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25">
      <c r="B40" s="27"/>
      <c r="C40" s="55" t="s">
        <v>7</v>
      </c>
      <c r="D40" s="36" t="s">
        <v>8</v>
      </c>
      <c r="E40" s="9"/>
      <c r="F40" s="9"/>
      <c r="G40" s="9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25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25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25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8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25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25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25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25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25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25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25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25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.75" thickBot="1" x14ac:dyDescent="0.3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5">
        <f t="shared" si="8"/>
        <v>0</v>
      </c>
    </row>
    <row r="53" spans="2:11" x14ac:dyDescent="0.25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6">
        <f t="shared" si="8"/>
        <v>0</v>
      </c>
    </row>
    <row r="54" spans="2:11" x14ac:dyDescent="0.25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.75" thickBot="1" x14ac:dyDescent="0.3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.75" x14ac:dyDescent="0.3">
      <c r="C61" s="163" t="s">
        <v>17</v>
      </c>
      <c r="D61" s="163"/>
      <c r="E61" s="5"/>
      <c r="F61" s="5"/>
      <c r="G61" s="5"/>
      <c r="H61" s="5"/>
      <c r="I61" s="5"/>
      <c r="J61" s="52"/>
    </row>
    <row r="62" spans="2:11" ht="60.75" thickBot="1" x14ac:dyDescent="0.3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49" orientation="landscape" r:id="rId1"/>
  <ignoredErrors>
    <ignoredError sqref="K6:K27 K33:K54 K63 K29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D6:D25 D33:D52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C16" zoomScale="80" zoomScaleNormal="80" workbookViewId="0">
      <selection activeCell="G53" sqref="G53"/>
    </sheetView>
  </sheetViews>
  <sheetFormatPr defaultColWidth="9.140625" defaultRowHeight="15" x14ac:dyDescent="0.25"/>
  <cols>
    <col min="1" max="1" width="4" style="2" customWidth="1"/>
    <col min="2" max="2" width="52.85546875" style="2" customWidth="1"/>
    <col min="3" max="3" width="22.28515625" style="2" customWidth="1"/>
    <col min="4" max="4" width="45.85546875" style="2" customWidth="1"/>
    <col min="5" max="6" width="18.5703125" style="2" customWidth="1"/>
    <col min="7" max="7" width="18.7109375" style="2" customWidth="1"/>
    <col min="8" max="9" width="19.28515625" style="2" customWidth="1"/>
    <col min="10" max="10" width="13.7109375" style="2" customWidth="1"/>
    <col min="11" max="11" width="13.42578125" style="2" customWidth="1"/>
    <col min="12" max="16384" width="9.140625" style="2"/>
  </cols>
  <sheetData>
    <row r="1" spans="2:11" ht="18" customHeight="1" x14ac:dyDescent="0.25">
      <c r="B1" s="30" t="s">
        <v>28</v>
      </c>
      <c r="J1" s="31" t="s">
        <v>71</v>
      </c>
    </row>
    <row r="4" spans="2:11" ht="18.75" x14ac:dyDescent="0.25">
      <c r="B4" s="160" t="s">
        <v>33</v>
      </c>
      <c r="C4" s="161"/>
      <c r="D4" s="162"/>
    </row>
    <row r="5" spans="2:11" ht="57.6" customHeight="1" thickBot="1" x14ac:dyDescent="0.3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25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25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25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25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25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25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25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25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25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25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25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25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25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25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25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25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25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25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25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.75" thickBot="1" x14ac:dyDescent="0.3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5">
        <f t="shared" si="3"/>
        <v>0</v>
      </c>
    </row>
    <row r="26" spans="2:11" x14ac:dyDescent="0.25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6">
        <f t="shared" si="3"/>
        <v>0</v>
      </c>
    </row>
    <row r="27" spans="2:11" x14ac:dyDescent="0.25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.75" thickBot="1" x14ac:dyDescent="0.3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25">
      <c r="B30" s="4"/>
    </row>
    <row r="31" spans="2:11" x14ac:dyDescent="0.25">
      <c r="B31" s="4"/>
    </row>
    <row r="32" spans="2:11" ht="59.1" customHeight="1" thickBot="1" x14ac:dyDescent="0.3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25">
      <c r="B33" s="26"/>
      <c r="C33" s="55" t="s">
        <v>7</v>
      </c>
      <c r="D33" s="141" t="s">
        <v>8</v>
      </c>
      <c r="E33" s="139"/>
      <c r="F33" s="139"/>
      <c r="G33" s="139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25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25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25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25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25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25">
      <c r="B39" s="27"/>
      <c r="C39" s="55" t="s">
        <v>7</v>
      </c>
      <c r="D39" s="140" t="s">
        <v>8</v>
      </c>
      <c r="E39" s="9"/>
      <c r="F39" s="9"/>
      <c r="G39" s="9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25">
      <c r="B40" s="27"/>
      <c r="C40" s="55" t="s">
        <v>7</v>
      </c>
      <c r="D40" s="141" t="s">
        <v>8</v>
      </c>
      <c r="E40" s="9"/>
      <c r="F40" s="7"/>
      <c r="G40" s="7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25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25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25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8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25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25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25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25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25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25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25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25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.75" thickBot="1" x14ac:dyDescent="0.3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8">
        <f t="shared" si="8"/>
        <v>0</v>
      </c>
    </row>
    <row r="53" spans="2:11" x14ac:dyDescent="0.25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4">
        <f t="shared" si="8"/>
        <v>0</v>
      </c>
    </row>
    <row r="54" spans="2:11" x14ac:dyDescent="0.25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.75" thickBot="1" x14ac:dyDescent="0.3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.75" x14ac:dyDescent="0.3">
      <c r="C61" s="163" t="s">
        <v>34</v>
      </c>
      <c r="D61" s="163"/>
      <c r="E61" s="5"/>
      <c r="F61" s="5"/>
      <c r="G61" s="5"/>
      <c r="H61" s="5"/>
      <c r="I61" s="5"/>
      <c r="J61" s="52"/>
    </row>
    <row r="62" spans="2:11" ht="60.75" thickBot="1" x14ac:dyDescent="0.3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49" orientation="landscape" r:id="rId1"/>
  <ignoredErrors>
    <ignoredError sqref="K6:K27 K33:K54 K63 K29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D33:D52 D6:D25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C16" zoomScale="80" zoomScaleNormal="80" workbookViewId="0">
      <selection activeCell="G53" sqref="G53"/>
    </sheetView>
  </sheetViews>
  <sheetFormatPr defaultColWidth="9.140625" defaultRowHeight="15" x14ac:dyDescent="0.25"/>
  <cols>
    <col min="1" max="1" width="4" style="2" customWidth="1"/>
    <col min="2" max="2" width="52.85546875" style="2" customWidth="1"/>
    <col min="3" max="3" width="22.28515625" style="2" customWidth="1"/>
    <col min="4" max="4" width="45.85546875" style="2" customWidth="1"/>
    <col min="5" max="6" width="18.5703125" style="2" customWidth="1"/>
    <col min="7" max="7" width="18.7109375" style="2" customWidth="1"/>
    <col min="8" max="9" width="19.28515625" style="2" customWidth="1"/>
    <col min="10" max="10" width="13.7109375" style="2" customWidth="1"/>
    <col min="11" max="11" width="13.42578125" style="2" customWidth="1"/>
    <col min="12" max="16384" width="9.140625" style="2"/>
  </cols>
  <sheetData>
    <row r="1" spans="2:11" ht="18" customHeight="1" x14ac:dyDescent="0.25">
      <c r="B1" s="30" t="s">
        <v>28</v>
      </c>
      <c r="J1" s="31" t="s">
        <v>71</v>
      </c>
    </row>
    <row r="4" spans="2:11" ht="18.75" x14ac:dyDescent="0.25">
      <c r="B4" s="160" t="s">
        <v>35</v>
      </c>
      <c r="C4" s="161"/>
      <c r="D4" s="162"/>
    </row>
    <row r="5" spans="2:11" ht="57.6" customHeight="1" thickBot="1" x14ac:dyDescent="0.3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25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25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25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25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25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25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25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25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25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25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25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25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25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25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25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25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25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25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25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.75" thickBot="1" x14ac:dyDescent="0.3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5">
        <f t="shared" si="3"/>
        <v>0</v>
      </c>
    </row>
    <row r="26" spans="2:11" x14ac:dyDescent="0.25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6">
        <f t="shared" si="3"/>
        <v>0</v>
      </c>
    </row>
    <row r="27" spans="2:11" x14ac:dyDescent="0.25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.75" thickBot="1" x14ac:dyDescent="0.3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25">
      <c r="B30" s="4"/>
    </row>
    <row r="31" spans="2:11" x14ac:dyDescent="0.25">
      <c r="B31" s="4"/>
    </row>
    <row r="32" spans="2:11" ht="59.1" customHeight="1" thickBot="1" x14ac:dyDescent="0.3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25">
      <c r="B33" s="26"/>
      <c r="C33" s="55" t="s">
        <v>7</v>
      </c>
      <c r="D33" s="36" t="s">
        <v>8</v>
      </c>
      <c r="E33" s="139"/>
      <c r="F33" s="139"/>
      <c r="G33" s="139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25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25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25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25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25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25">
      <c r="B39" s="27"/>
      <c r="C39" s="55" t="s">
        <v>7</v>
      </c>
      <c r="D39" s="36" t="s">
        <v>8</v>
      </c>
      <c r="E39" s="142"/>
      <c r="F39" s="9"/>
      <c r="G39" s="142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25">
      <c r="B40" s="27"/>
      <c r="C40" s="55" t="s">
        <v>7</v>
      </c>
      <c r="D40" s="36" t="s">
        <v>8</v>
      </c>
      <c r="E40" s="9"/>
      <c r="F40" s="7"/>
      <c r="G40" s="9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25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25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25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8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25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25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25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25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25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25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25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25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.75" thickBot="1" x14ac:dyDescent="0.3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8">
        <f t="shared" si="8"/>
        <v>0</v>
      </c>
    </row>
    <row r="53" spans="2:11" x14ac:dyDescent="0.25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4">
        <f t="shared" si="8"/>
        <v>0</v>
      </c>
    </row>
    <row r="54" spans="2:11" x14ac:dyDescent="0.25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.75" thickBot="1" x14ac:dyDescent="0.3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.75" x14ac:dyDescent="0.3">
      <c r="C61" s="163" t="s">
        <v>36</v>
      </c>
      <c r="D61" s="163"/>
      <c r="E61" s="5"/>
      <c r="F61" s="5"/>
      <c r="G61" s="5"/>
      <c r="H61" s="5"/>
      <c r="I61" s="5"/>
      <c r="J61" s="52"/>
    </row>
    <row r="62" spans="2:11" ht="60.75" thickBot="1" x14ac:dyDescent="0.3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49" orientation="landscape" r:id="rId1"/>
  <ignoredErrors>
    <ignoredError sqref="K6:K27 K33:K54 K63 K29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D6:D25 D33:D52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C19" zoomScale="80" zoomScaleNormal="80" workbookViewId="0">
      <selection activeCell="G53" sqref="G53"/>
    </sheetView>
  </sheetViews>
  <sheetFormatPr defaultColWidth="9.140625" defaultRowHeight="15" x14ac:dyDescent="0.25"/>
  <cols>
    <col min="1" max="1" width="4" style="2" customWidth="1"/>
    <col min="2" max="2" width="52.85546875" style="2" customWidth="1"/>
    <col min="3" max="3" width="22.28515625" style="2" customWidth="1"/>
    <col min="4" max="4" width="45.85546875" style="2" customWidth="1"/>
    <col min="5" max="6" width="18.5703125" style="2" customWidth="1"/>
    <col min="7" max="7" width="18.7109375" style="2" customWidth="1"/>
    <col min="8" max="9" width="19.28515625" style="2" customWidth="1"/>
    <col min="10" max="10" width="13.7109375" style="2" customWidth="1"/>
    <col min="11" max="11" width="13.42578125" style="2" customWidth="1"/>
    <col min="12" max="16384" width="9.140625" style="2"/>
  </cols>
  <sheetData>
    <row r="1" spans="2:11" ht="18" customHeight="1" x14ac:dyDescent="0.25">
      <c r="B1" s="30" t="s">
        <v>28</v>
      </c>
      <c r="J1" s="31" t="s">
        <v>71</v>
      </c>
    </row>
    <row r="4" spans="2:11" ht="18.75" x14ac:dyDescent="0.25">
      <c r="B4" s="160" t="s">
        <v>37</v>
      </c>
      <c r="C4" s="161"/>
      <c r="D4" s="162"/>
    </row>
    <row r="5" spans="2:11" ht="57.6" customHeight="1" thickBot="1" x14ac:dyDescent="0.3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25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25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25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25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25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25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25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25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25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25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25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25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25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25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25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25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25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25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25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.75" thickBot="1" x14ac:dyDescent="0.3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8">
        <f t="shared" si="3"/>
        <v>0</v>
      </c>
    </row>
    <row r="26" spans="2:11" x14ac:dyDescent="0.25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4">
        <f t="shared" si="3"/>
        <v>0</v>
      </c>
    </row>
    <row r="27" spans="2:11" x14ac:dyDescent="0.25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.75" thickBot="1" x14ac:dyDescent="0.3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25">
      <c r="B30" s="4"/>
    </row>
    <row r="31" spans="2:11" x14ac:dyDescent="0.25">
      <c r="B31" s="4"/>
    </row>
    <row r="32" spans="2:11" ht="59.1" customHeight="1" thickBot="1" x14ac:dyDescent="0.3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25">
      <c r="B33" s="26"/>
      <c r="C33" s="55" t="s">
        <v>7</v>
      </c>
      <c r="D33" s="36" t="s">
        <v>8</v>
      </c>
      <c r="E33" s="7"/>
      <c r="F33" s="7"/>
      <c r="G33" s="7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25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25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25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25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25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25">
      <c r="B39" s="27"/>
      <c r="C39" s="55" t="s">
        <v>7</v>
      </c>
      <c r="D39" s="36" t="s">
        <v>8</v>
      </c>
      <c r="E39" s="9"/>
      <c r="F39" s="9"/>
      <c r="G39" s="9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25">
      <c r="B40" s="27"/>
      <c r="C40" s="55" t="s">
        <v>7</v>
      </c>
      <c r="D40" s="36" t="s">
        <v>8</v>
      </c>
      <c r="E40" s="9"/>
      <c r="F40" s="9"/>
      <c r="G40" s="9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25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25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25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8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25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25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25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25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25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25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25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25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.75" thickBot="1" x14ac:dyDescent="0.3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5">
        <f t="shared" si="8"/>
        <v>0</v>
      </c>
    </row>
    <row r="53" spans="2:11" x14ac:dyDescent="0.25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6">
        <f t="shared" si="8"/>
        <v>0</v>
      </c>
    </row>
    <row r="54" spans="2:11" x14ac:dyDescent="0.25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.75" thickBot="1" x14ac:dyDescent="0.3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.75" x14ac:dyDescent="0.3">
      <c r="C61" s="163" t="s">
        <v>38</v>
      </c>
      <c r="D61" s="163"/>
      <c r="E61" s="5"/>
      <c r="F61" s="5"/>
      <c r="G61" s="5"/>
      <c r="H61" s="5"/>
      <c r="I61" s="5"/>
      <c r="J61" s="52"/>
    </row>
    <row r="62" spans="2:11" ht="60.75" thickBot="1" x14ac:dyDescent="0.3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49" orientation="landscape" r:id="rId1"/>
  <ignoredErrors>
    <ignoredError sqref="K6:K27 K33:K54 K63 K29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D6:D25 D33:D52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opLeftCell="C19" zoomScale="80" zoomScaleNormal="80" workbookViewId="0">
      <selection activeCell="G53" sqref="G53"/>
    </sheetView>
  </sheetViews>
  <sheetFormatPr defaultColWidth="9.140625" defaultRowHeight="15" x14ac:dyDescent="0.25"/>
  <cols>
    <col min="1" max="1" width="4" style="2" customWidth="1"/>
    <col min="2" max="2" width="52.85546875" style="2" customWidth="1"/>
    <col min="3" max="3" width="22.28515625" style="2" customWidth="1"/>
    <col min="4" max="4" width="45.85546875" style="2" customWidth="1"/>
    <col min="5" max="6" width="18.5703125" style="2" customWidth="1"/>
    <col min="7" max="7" width="18.7109375" style="2" customWidth="1"/>
    <col min="8" max="9" width="19.28515625" style="2" customWidth="1"/>
    <col min="10" max="10" width="13.7109375" style="2" customWidth="1"/>
    <col min="11" max="11" width="13.42578125" style="2" customWidth="1"/>
    <col min="12" max="16384" width="9.140625" style="2"/>
  </cols>
  <sheetData>
    <row r="1" spans="2:11" ht="18" customHeight="1" x14ac:dyDescent="0.25">
      <c r="B1" s="30" t="s">
        <v>28</v>
      </c>
      <c r="J1" s="31" t="s">
        <v>71</v>
      </c>
    </row>
    <row r="4" spans="2:11" ht="18.75" x14ac:dyDescent="0.25">
      <c r="B4" s="160" t="s">
        <v>39</v>
      </c>
      <c r="C4" s="161"/>
      <c r="D4" s="162"/>
    </row>
    <row r="5" spans="2:11" ht="57.6" customHeight="1" thickBot="1" x14ac:dyDescent="0.3">
      <c r="B5" s="32" t="s">
        <v>0</v>
      </c>
      <c r="C5" s="32" t="s">
        <v>29</v>
      </c>
      <c r="D5" s="38" t="s">
        <v>1</v>
      </c>
      <c r="E5" s="32" t="s">
        <v>30</v>
      </c>
      <c r="F5" s="32" t="s">
        <v>2</v>
      </c>
      <c r="G5" s="32" t="s">
        <v>3</v>
      </c>
      <c r="H5" s="28" t="s">
        <v>4</v>
      </c>
      <c r="I5" s="28" t="s">
        <v>5</v>
      </c>
      <c r="J5" s="43" t="s">
        <v>6</v>
      </c>
      <c r="K5" s="43" t="s">
        <v>41</v>
      </c>
    </row>
    <row r="6" spans="2:11" x14ac:dyDescent="0.25">
      <c r="B6" s="26"/>
      <c r="C6" s="53" t="s">
        <v>7</v>
      </c>
      <c r="D6" s="36" t="s">
        <v>8</v>
      </c>
      <c r="E6" s="7"/>
      <c r="F6" s="7"/>
      <c r="G6" s="7"/>
      <c r="H6" s="8">
        <f>E6-G6</f>
        <v>0</v>
      </c>
      <c r="I6" s="8">
        <f>G6*J6</f>
        <v>0</v>
      </c>
      <c r="J6" s="34" t="str">
        <f>IF(D6="Stroški nakupa/zakupa nepremičnin","65%",IF(D6="Stroški gradnje/obnove nepremičnin","65%",IF(D6="Stroški kmetijske mehanizacije","65%",IF(D6="Stroški opreme in drugih opredmetenih  sredstev","80%",IF(D6="Stroški neopredmetenih sredstev","80%",IF(D6="Izberi","0",IF(D6="Stroški storitev zunanjih izvajalcev","80%")))))))</f>
        <v>0</v>
      </c>
      <c r="K6" s="57">
        <f>ROUND((E6-I6),2)</f>
        <v>0</v>
      </c>
    </row>
    <row r="7" spans="2:11" x14ac:dyDescent="0.25">
      <c r="B7" s="27"/>
      <c r="C7" s="53" t="s">
        <v>7</v>
      </c>
      <c r="D7" s="36" t="s">
        <v>8</v>
      </c>
      <c r="E7" s="7"/>
      <c r="F7" s="7"/>
      <c r="G7" s="7"/>
      <c r="H7" s="8">
        <f t="shared" ref="H7:H25" si="0">E7-G7</f>
        <v>0</v>
      </c>
      <c r="I7" s="8">
        <f t="shared" ref="I7:I25" si="1">G7*J7</f>
        <v>0</v>
      </c>
      <c r="J7" s="44" t="str">
        <f t="shared" ref="J7:J25" si="2">IF(D7="Stroški nakupa/zakupa nepremičnin","65%",IF(D7="Stroški gradnje/obnove nepremičnin","65%",IF(D7="Stroški kmetijske mehanizacije","65%",IF(D7="Stroški opreme in drugih opredmetenih  sredstev","80%",IF(D7="Stroški neopredmetenih sredstev","80%",IF(D7="Izberi","0",IF(D7="Stroški storitev zunanjih izvajalcev","80%")))))))</f>
        <v>0</v>
      </c>
      <c r="K7" s="57">
        <f t="shared" ref="K7:K27" si="3">ROUND((E7-I7),2)</f>
        <v>0</v>
      </c>
    </row>
    <row r="8" spans="2:11" x14ac:dyDescent="0.25">
      <c r="B8" s="27"/>
      <c r="C8" s="53" t="s">
        <v>7</v>
      </c>
      <c r="D8" s="36" t="s">
        <v>8</v>
      </c>
      <c r="E8" s="7"/>
      <c r="F8" s="7"/>
      <c r="G8" s="7"/>
      <c r="H8" s="8">
        <f t="shared" si="0"/>
        <v>0</v>
      </c>
      <c r="I8" s="8">
        <f t="shared" si="1"/>
        <v>0</v>
      </c>
      <c r="J8" s="44" t="str">
        <f t="shared" si="2"/>
        <v>0</v>
      </c>
      <c r="K8" s="57">
        <f t="shared" si="3"/>
        <v>0</v>
      </c>
    </row>
    <row r="9" spans="2:11" x14ac:dyDescent="0.25">
      <c r="B9" s="27"/>
      <c r="C9" s="53" t="s">
        <v>7</v>
      </c>
      <c r="D9" s="36" t="s">
        <v>8</v>
      </c>
      <c r="E9" s="7"/>
      <c r="F9" s="7"/>
      <c r="G9" s="7"/>
      <c r="H9" s="8">
        <f t="shared" si="0"/>
        <v>0</v>
      </c>
      <c r="I9" s="8">
        <f t="shared" si="1"/>
        <v>0</v>
      </c>
      <c r="J9" s="44" t="str">
        <f t="shared" si="2"/>
        <v>0</v>
      </c>
      <c r="K9" s="57">
        <f t="shared" si="3"/>
        <v>0</v>
      </c>
    </row>
    <row r="10" spans="2:11" x14ac:dyDescent="0.25">
      <c r="B10" s="27"/>
      <c r="C10" s="53" t="s">
        <v>7</v>
      </c>
      <c r="D10" s="36" t="s">
        <v>8</v>
      </c>
      <c r="E10" s="7"/>
      <c r="F10" s="7"/>
      <c r="G10" s="7"/>
      <c r="H10" s="8">
        <f t="shared" si="0"/>
        <v>0</v>
      </c>
      <c r="I10" s="8">
        <f t="shared" si="1"/>
        <v>0</v>
      </c>
      <c r="J10" s="44" t="str">
        <f t="shared" si="2"/>
        <v>0</v>
      </c>
      <c r="K10" s="57">
        <f t="shared" si="3"/>
        <v>0</v>
      </c>
    </row>
    <row r="11" spans="2:11" x14ac:dyDescent="0.25">
      <c r="B11" s="27"/>
      <c r="C11" s="53" t="s">
        <v>7</v>
      </c>
      <c r="D11" s="36" t="s">
        <v>8</v>
      </c>
      <c r="E11" s="9"/>
      <c r="F11" s="9"/>
      <c r="G11" s="9"/>
      <c r="H11" s="8">
        <f t="shared" si="0"/>
        <v>0</v>
      </c>
      <c r="I11" s="8">
        <f t="shared" si="1"/>
        <v>0</v>
      </c>
      <c r="J11" s="44" t="str">
        <f t="shared" si="2"/>
        <v>0</v>
      </c>
      <c r="K11" s="57">
        <f t="shared" si="3"/>
        <v>0</v>
      </c>
    </row>
    <row r="12" spans="2:11" x14ac:dyDescent="0.25">
      <c r="B12" s="27"/>
      <c r="C12" s="53" t="s">
        <v>7</v>
      </c>
      <c r="D12" s="36" t="s">
        <v>8</v>
      </c>
      <c r="E12" s="9"/>
      <c r="F12" s="9"/>
      <c r="G12" s="9"/>
      <c r="H12" s="8">
        <f>E12-G12</f>
        <v>0</v>
      </c>
      <c r="I12" s="8">
        <f t="shared" si="1"/>
        <v>0</v>
      </c>
      <c r="J12" s="44" t="str">
        <f t="shared" si="2"/>
        <v>0</v>
      </c>
      <c r="K12" s="57">
        <f t="shared" si="3"/>
        <v>0</v>
      </c>
    </row>
    <row r="13" spans="2:11" x14ac:dyDescent="0.25">
      <c r="B13" s="27"/>
      <c r="C13" s="53" t="s">
        <v>7</v>
      </c>
      <c r="D13" s="36" t="s">
        <v>8</v>
      </c>
      <c r="E13" s="9"/>
      <c r="F13" s="9"/>
      <c r="G13" s="9"/>
      <c r="H13" s="8">
        <f>E13-G13</f>
        <v>0</v>
      </c>
      <c r="I13" s="8">
        <f t="shared" si="1"/>
        <v>0</v>
      </c>
      <c r="J13" s="44" t="str">
        <f t="shared" si="2"/>
        <v>0</v>
      </c>
      <c r="K13" s="57">
        <f t="shared" si="3"/>
        <v>0</v>
      </c>
    </row>
    <row r="14" spans="2:11" x14ac:dyDescent="0.25">
      <c r="B14" s="27"/>
      <c r="C14" s="53" t="s">
        <v>7</v>
      </c>
      <c r="D14" s="36" t="s">
        <v>8</v>
      </c>
      <c r="E14" s="9"/>
      <c r="F14" s="9"/>
      <c r="G14" s="9"/>
      <c r="H14" s="8">
        <f t="shared" si="0"/>
        <v>0</v>
      </c>
      <c r="I14" s="8">
        <f t="shared" si="1"/>
        <v>0</v>
      </c>
      <c r="J14" s="44" t="str">
        <f t="shared" si="2"/>
        <v>0</v>
      </c>
      <c r="K14" s="57">
        <f t="shared" si="3"/>
        <v>0</v>
      </c>
    </row>
    <row r="15" spans="2:11" x14ac:dyDescent="0.25">
      <c r="B15" s="27"/>
      <c r="C15" s="53" t="s">
        <v>7</v>
      </c>
      <c r="D15" s="36" t="s">
        <v>8</v>
      </c>
      <c r="E15" s="9"/>
      <c r="F15" s="9"/>
      <c r="G15" s="9"/>
      <c r="H15" s="8">
        <f t="shared" si="0"/>
        <v>0</v>
      </c>
      <c r="I15" s="8">
        <f t="shared" si="1"/>
        <v>0</v>
      </c>
      <c r="J15" s="44" t="str">
        <f t="shared" si="2"/>
        <v>0</v>
      </c>
      <c r="K15" s="57">
        <f t="shared" si="3"/>
        <v>0</v>
      </c>
    </row>
    <row r="16" spans="2:11" x14ac:dyDescent="0.25">
      <c r="B16" s="27"/>
      <c r="C16" s="53" t="s">
        <v>7</v>
      </c>
      <c r="D16" s="36" t="s">
        <v>8</v>
      </c>
      <c r="E16" s="9"/>
      <c r="F16" s="9"/>
      <c r="G16" s="9"/>
      <c r="H16" s="8">
        <f t="shared" si="0"/>
        <v>0</v>
      </c>
      <c r="I16" s="8">
        <f t="shared" si="1"/>
        <v>0</v>
      </c>
      <c r="J16" s="44" t="str">
        <f t="shared" si="2"/>
        <v>0</v>
      </c>
      <c r="K16" s="57">
        <f t="shared" si="3"/>
        <v>0</v>
      </c>
    </row>
    <row r="17" spans="2:11" x14ac:dyDescent="0.25">
      <c r="B17" s="27"/>
      <c r="C17" s="53" t="s">
        <v>7</v>
      </c>
      <c r="D17" s="36" t="s">
        <v>8</v>
      </c>
      <c r="E17" s="9"/>
      <c r="F17" s="9"/>
      <c r="G17" s="9"/>
      <c r="H17" s="8">
        <f t="shared" si="0"/>
        <v>0</v>
      </c>
      <c r="I17" s="8">
        <f t="shared" si="1"/>
        <v>0</v>
      </c>
      <c r="J17" s="44" t="str">
        <f t="shared" si="2"/>
        <v>0</v>
      </c>
      <c r="K17" s="57">
        <f t="shared" si="3"/>
        <v>0</v>
      </c>
    </row>
    <row r="18" spans="2:11" x14ac:dyDescent="0.25">
      <c r="B18" s="27"/>
      <c r="C18" s="53" t="s">
        <v>7</v>
      </c>
      <c r="D18" s="36" t="s">
        <v>8</v>
      </c>
      <c r="E18" s="9"/>
      <c r="F18" s="9"/>
      <c r="G18" s="9"/>
      <c r="H18" s="8">
        <f t="shared" si="0"/>
        <v>0</v>
      </c>
      <c r="I18" s="8">
        <f t="shared" si="1"/>
        <v>0</v>
      </c>
      <c r="J18" s="44" t="str">
        <f t="shared" si="2"/>
        <v>0</v>
      </c>
      <c r="K18" s="57">
        <f t="shared" si="3"/>
        <v>0</v>
      </c>
    </row>
    <row r="19" spans="2:11" x14ac:dyDescent="0.25">
      <c r="B19" s="27"/>
      <c r="C19" s="53" t="s">
        <v>7</v>
      </c>
      <c r="D19" s="36" t="s">
        <v>8</v>
      </c>
      <c r="E19" s="9"/>
      <c r="F19" s="9"/>
      <c r="G19" s="9"/>
      <c r="H19" s="8">
        <f t="shared" si="0"/>
        <v>0</v>
      </c>
      <c r="I19" s="8">
        <f t="shared" si="1"/>
        <v>0</v>
      </c>
      <c r="J19" s="44" t="str">
        <f t="shared" si="2"/>
        <v>0</v>
      </c>
      <c r="K19" s="57">
        <f t="shared" si="3"/>
        <v>0</v>
      </c>
    </row>
    <row r="20" spans="2:11" x14ac:dyDescent="0.25">
      <c r="B20" s="27"/>
      <c r="C20" s="53" t="s">
        <v>7</v>
      </c>
      <c r="D20" s="36" t="s">
        <v>8</v>
      </c>
      <c r="E20" s="9"/>
      <c r="F20" s="9"/>
      <c r="G20" s="9"/>
      <c r="H20" s="8">
        <f t="shared" si="0"/>
        <v>0</v>
      </c>
      <c r="I20" s="8">
        <f t="shared" si="1"/>
        <v>0</v>
      </c>
      <c r="J20" s="44" t="str">
        <f t="shared" si="2"/>
        <v>0</v>
      </c>
      <c r="K20" s="57">
        <f t="shared" si="3"/>
        <v>0</v>
      </c>
    </row>
    <row r="21" spans="2:11" x14ac:dyDescent="0.25">
      <c r="B21" s="27"/>
      <c r="C21" s="53" t="s">
        <v>7</v>
      </c>
      <c r="D21" s="36" t="s">
        <v>8</v>
      </c>
      <c r="E21" s="9"/>
      <c r="F21" s="9"/>
      <c r="G21" s="9"/>
      <c r="H21" s="8">
        <f t="shared" si="0"/>
        <v>0</v>
      </c>
      <c r="I21" s="8">
        <f t="shared" si="1"/>
        <v>0</v>
      </c>
      <c r="J21" s="44" t="str">
        <f t="shared" si="2"/>
        <v>0</v>
      </c>
      <c r="K21" s="57">
        <f t="shared" si="3"/>
        <v>0</v>
      </c>
    </row>
    <row r="22" spans="2:11" x14ac:dyDescent="0.25">
      <c r="B22" s="27"/>
      <c r="C22" s="53" t="s">
        <v>7</v>
      </c>
      <c r="D22" s="36" t="s">
        <v>8</v>
      </c>
      <c r="E22" s="9"/>
      <c r="F22" s="9"/>
      <c r="G22" s="9"/>
      <c r="H22" s="8">
        <f t="shared" si="0"/>
        <v>0</v>
      </c>
      <c r="I22" s="8">
        <f t="shared" si="1"/>
        <v>0</v>
      </c>
      <c r="J22" s="44" t="str">
        <f t="shared" si="2"/>
        <v>0</v>
      </c>
      <c r="K22" s="57">
        <f t="shared" si="3"/>
        <v>0</v>
      </c>
    </row>
    <row r="23" spans="2:11" x14ac:dyDescent="0.25">
      <c r="B23" s="27"/>
      <c r="C23" s="53" t="s">
        <v>7</v>
      </c>
      <c r="D23" s="36" t="s">
        <v>8</v>
      </c>
      <c r="E23" s="9"/>
      <c r="F23" s="9"/>
      <c r="G23" s="9"/>
      <c r="H23" s="8">
        <f t="shared" si="0"/>
        <v>0</v>
      </c>
      <c r="I23" s="8">
        <f t="shared" si="1"/>
        <v>0</v>
      </c>
      <c r="J23" s="44" t="str">
        <f t="shared" si="2"/>
        <v>0</v>
      </c>
      <c r="K23" s="57">
        <f t="shared" si="3"/>
        <v>0</v>
      </c>
    </row>
    <row r="24" spans="2:11" x14ac:dyDescent="0.25">
      <c r="B24" s="27"/>
      <c r="C24" s="53" t="s">
        <v>7</v>
      </c>
      <c r="D24" s="36" t="s">
        <v>8</v>
      </c>
      <c r="E24" s="9"/>
      <c r="F24" s="9"/>
      <c r="G24" s="9"/>
      <c r="H24" s="8">
        <f t="shared" si="0"/>
        <v>0</v>
      </c>
      <c r="I24" s="8">
        <f t="shared" si="1"/>
        <v>0</v>
      </c>
      <c r="J24" s="44" t="str">
        <f t="shared" si="2"/>
        <v>0</v>
      </c>
      <c r="K24" s="57">
        <f t="shared" si="3"/>
        <v>0</v>
      </c>
    </row>
    <row r="25" spans="2:11" ht="15.75" thickBot="1" x14ac:dyDescent="0.3">
      <c r="B25" s="29"/>
      <c r="C25" s="54" t="s">
        <v>7</v>
      </c>
      <c r="D25" s="37" t="s">
        <v>8</v>
      </c>
      <c r="E25" s="10"/>
      <c r="F25" s="10"/>
      <c r="G25" s="10"/>
      <c r="H25" s="11">
        <f t="shared" si="0"/>
        <v>0</v>
      </c>
      <c r="I25" s="11">
        <f t="shared" si="1"/>
        <v>0</v>
      </c>
      <c r="J25" s="35" t="str">
        <f t="shared" si="2"/>
        <v>0</v>
      </c>
      <c r="K25" s="135">
        <f t="shared" si="3"/>
        <v>0</v>
      </c>
    </row>
    <row r="26" spans="2:11" x14ac:dyDescent="0.25">
      <c r="B26" s="4"/>
      <c r="C26" s="21" t="s">
        <v>9</v>
      </c>
      <c r="D26" s="22" t="s">
        <v>10</v>
      </c>
      <c r="E26" s="12">
        <f>(G26)</f>
        <v>0</v>
      </c>
      <c r="F26" s="12">
        <f>(G26)</f>
        <v>0</v>
      </c>
      <c r="G26" s="13">
        <f>SUMIFS($G$6:$G$25,$J$6:$J$25,"65%")*0.2</f>
        <v>0</v>
      </c>
      <c r="H26" s="8">
        <v>0</v>
      </c>
      <c r="I26" s="8">
        <f>G26*0.65</f>
        <v>0</v>
      </c>
      <c r="J26" s="5"/>
      <c r="K26" s="136">
        <f t="shared" si="3"/>
        <v>0</v>
      </c>
    </row>
    <row r="27" spans="2:11" x14ac:dyDescent="0.25">
      <c r="B27" s="4"/>
      <c r="C27" s="23" t="s">
        <v>9</v>
      </c>
      <c r="D27" s="24" t="s">
        <v>11</v>
      </c>
      <c r="E27" s="12">
        <f>(G27)</f>
        <v>0</v>
      </c>
      <c r="F27" s="12">
        <f>(G27)</f>
        <v>0</v>
      </c>
      <c r="G27" s="14">
        <f>SUMIFS($G$6:$G$25,$J$6:$J$25,"80%")*0.2</f>
        <v>0</v>
      </c>
      <c r="H27" s="15">
        <v>0</v>
      </c>
      <c r="I27" s="15">
        <f t="shared" ref="I27" si="4">G27*0.8</f>
        <v>0</v>
      </c>
      <c r="J27" s="5"/>
      <c r="K27" s="57">
        <f t="shared" si="3"/>
        <v>0</v>
      </c>
    </row>
    <row r="28" spans="2:11" ht="15.75" thickBot="1" x14ac:dyDescent="0.3">
      <c r="B28" s="4"/>
      <c r="C28" s="25" t="s">
        <v>9</v>
      </c>
      <c r="D28" s="132" t="s">
        <v>12</v>
      </c>
      <c r="E28" s="133">
        <f>E26+E27</f>
        <v>0</v>
      </c>
      <c r="F28" s="133">
        <f>F26+F27</f>
        <v>0</v>
      </c>
      <c r="G28" s="133">
        <f>SUM(G26+G27)</f>
        <v>0</v>
      </c>
      <c r="H28" s="11">
        <v>0</v>
      </c>
      <c r="I28" s="11">
        <f>SUM(I27+I26)</f>
        <v>0</v>
      </c>
      <c r="J28" s="5"/>
      <c r="K28" s="57"/>
    </row>
    <row r="29" spans="2:11" ht="29.25" customHeight="1" thickBot="1" x14ac:dyDescent="0.3">
      <c r="B29" s="4"/>
      <c r="C29" s="5"/>
      <c r="D29" s="6" t="s">
        <v>13</v>
      </c>
      <c r="E29" s="16">
        <f>SUM(E6:E25,E28)</f>
        <v>0</v>
      </c>
      <c r="F29" s="17">
        <f>SUM(F6:F25,F28)</f>
        <v>0</v>
      </c>
      <c r="G29" s="18">
        <f>SUM(G6:G25,G28)</f>
        <v>0</v>
      </c>
      <c r="H29" s="19">
        <f>SUM(H6:H25,H28)</f>
        <v>0</v>
      </c>
      <c r="I29" s="20">
        <f>SUM(I6:I25,I28)</f>
        <v>0</v>
      </c>
      <c r="J29" s="5"/>
      <c r="K29" s="58">
        <f>ROUND((E29-I29),2)</f>
        <v>0</v>
      </c>
    </row>
    <row r="30" spans="2:11" x14ac:dyDescent="0.25">
      <c r="B30" s="4"/>
    </row>
    <row r="31" spans="2:11" x14ac:dyDescent="0.25">
      <c r="B31" s="4"/>
    </row>
    <row r="32" spans="2:11" ht="59.1" customHeight="1" thickBot="1" x14ac:dyDescent="0.3">
      <c r="B32" s="32" t="s">
        <v>14</v>
      </c>
      <c r="C32" s="32" t="s">
        <v>29</v>
      </c>
      <c r="D32" s="38" t="s">
        <v>1</v>
      </c>
      <c r="E32" s="32" t="s">
        <v>30</v>
      </c>
      <c r="F32" s="32" t="s">
        <v>2</v>
      </c>
      <c r="G32" s="32" t="s">
        <v>3</v>
      </c>
      <c r="H32" s="28" t="s">
        <v>4</v>
      </c>
      <c r="I32" s="28" t="s">
        <v>5</v>
      </c>
      <c r="J32" s="43" t="s">
        <v>6</v>
      </c>
      <c r="K32" s="43" t="s">
        <v>41</v>
      </c>
    </row>
    <row r="33" spans="2:11" x14ac:dyDescent="0.25">
      <c r="B33" s="26"/>
      <c r="C33" s="55" t="s">
        <v>7</v>
      </c>
      <c r="D33" s="36" t="s">
        <v>8</v>
      </c>
      <c r="E33" s="139"/>
      <c r="F33" s="139"/>
      <c r="G33" s="139"/>
      <c r="H33" s="8">
        <f>E33-G33</f>
        <v>0</v>
      </c>
      <c r="I33" s="8">
        <f>G33*J33</f>
        <v>0</v>
      </c>
      <c r="J33" s="34" t="str">
        <f>IF(D33="Stroški nakupa/zakupa nepremičnin","65%",IF(D33="Stroški gradnje/obnove nepremičnin","65%",IF(D33="Stroški kmetijske mehanizacije","65%",IF(D33="Stroški opreme in drugih opredmetenih  sredstev","80%",IF(D33="Stroški neopredmetenih sredstev","80%",IF(D33="Izberi","0",IF(D33="Stroški storitev zunanjih izvajalcev","80%")))))))</f>
        <v>0</v>
      </c>
      <c r="K33" s="57">
        <f>ROUND((E33-I33),2)</f>
        <v>0</v>
      </c>
    </row>
    <row r="34" spans="2:11" x14ac:dyDescent="0.25">
      <c r="B34" s="27"/>
      <c r="C34" s="55" t="s">
        <v>7</v>
      </c>
      <c r="D34" s="36" t="s">
        <v>8</v>
      </c>
      <c r="E34" s="7"/>
      <c r="F34" s="7"/>
      <c r="G34" s="7"/>
      <c r="H34" s="8">
        <f t="shared" ref="H34:H52" si="5">E34-G34</f>
        <v>0</v>
      </c>
      <c r="I34" s="8">
        <f t="shared" ref="I34:I52" si="6">G34*J34</f>
        <v>0</v>
      </c>
      <c r="J34" s="44" t="str">
        <f t="shared" ref="J34:J52" si="7">IF(D34="Stroški nakupa/zakupa nepremičnin","65%",IF(D34="Stroški gradnje/obnove nepremičnin","65%",IF(D34="Stroški kmetijske mehanizacije","65%",IF(D34="Stroški opreme in drugih opredmetenih  sredstev","80%",IF(D34="Stroški neopredmetenih sredstev","80%",IF(D34="Izberi","0",IF(D34="Stroški storitev zunanjih izvajalcev","80%")))))))</f>
        <v>0</v>
      </c>
      <c r="K34" s="57">
        <f t="shared" ref="K34:K54" si="8">ROUND((E34-I34),2)</f>
        <v>0</v>
      </c>
    </row>
    <row r="35" spans="2:11" x14ac:dyDescent="0.25">
      <c r="B35" s="27"/>
      <c r="C35" s="55" t="s">
        <v>7</v>
      </c>
      <c r="D35" s="36" t="s">
        <v>8</v>
      </c>
      <c r="E35" s="7"/>
      <c r="F35" s="7"/>
      <c r="G35" s="7"/>
      <c r="H35" s="8">
        <f t="shared" si="5"/>
        <v>0</v>
      </c>
      <c r="I35" s="8">
        <f t="shared" si="6"/>
        <v>0</v>
      </c>
      <c r="J35" s="44" t="str">
        <f t="shared" si="7"/>
        <v>0</v>
      </c>
      <c r="K35" s="57">
        <f t="shared" si="8"/>
        <v>0</v>
      </c>
    </row>
    <row r="36" spans="2:11" x14ac:dyDescent="0.25">
      <c r="B36" s="27"/>
      <c r="C36" s="55" t="s">
        <v>7</v>
      </c>
      <c r="D36" s="36" t="s">
        <v>8</v>
      </c>
      <c r="E36" s="7"/>
      <c r="F36" s="7"/>
      <c r="G36" s="7"/>
      <c r="H36" s="8">
        <f t="shared" si="5"/>
        <v>0</v>
      </c>
      <c r="I36" s="8">
        <f t="shared" si="6"/>
        <v>0</v>
      </c>
      <c r="J36" s="44" t="str">
        <f t="shared" si="7"/>
        <v>0</v>
      </c>
      <c r="K36" s="57">
        <f t="shared" si="8"/>
        <v>0</v>
      </c>
    </row>
    <row r="37" spans="2:11" x14ac:dyDescent="0.25">
      <c r="B37" s="27"/>
      <c r="C37" s="55" t="s">
        <v>7</v>
      </c>
      <c r="D37" s="36" t="s">
        <v>8</v>
      </c>
      <c r="E37" s="7"/>
      <c r="F37" s="7"/>
      <c r="G37" s="7"/>
      <c r="H37" s="8">
        <f t="shared" si="5"/>
        <v>0</v>
      </c>
      <c r="I37" s="8">
        <f t="shared" si="6"/>
        <v>0</v>
      </c>
      <c r="J37" s="44" t="str">
        <f t="shared" si="7"/>
        <v>0</v>
      </c>
      <c r="K37" s="57">
        <f t="shared" si="8"/>
        <v>0</v>
      </c>
    </row>
    <row r="38" spans="2:11" x14ac:dyDescent="0.25">
      <c r="B38" s="27"/>
      <c r="C38" s="55" t="s">
        <v>7</v>
      </c>
      <c r="D38" s="36" t="s">
        <v>8</v>
      </c>
      <c r="E38" s="9"/>
      <c r="F38" s="9"/>
      <c r="G38" s="9"/>
      <c r="H38" s="8">
        <f t="shared" si="5"/>
        <v>0</v>
      </c>
      <c r="I38" s="8">
        <f t="shared" si="6"/>
        <v>0</v>
      </c>
      <c r="J38" s="44" t="str">
        <f t="shared" si="7"/>
        <v>0</v>
      </c>
      <c r="K38" s="57">
        <f t="shared" si="8"/>
        <v>0</v>
      </c>
    </row>
    <row r="39" spans="2:11" x14ac:dyDescent="0.25">
      <c r="B39" s="27"/>
      <c r="C39" s="55" t="s">
        <v>7</v>
      </c>
      <c r="D39" s="143" t="s">
        <v>8</v>
      </c>
      <c r="E39" s="9"/>
      <c r="F39" s="9"/>
      <c r="G39" s="142"/>
      <c r="H39" s="8">
        <f t="shared" si="5"/>
        <v>0</v>
      </c>
      <c r="I39" s="8">
        <f t="shared" si="6"/>
        <v>0</v>
      </c>
      <c r="J39" s="44" t="str">
        <f t="shared" si="7"/>
        <v>0</v>
      </c>
      <c r="K39" s="57">
        <f t="shared" si="8"/>
        <v>0</v>
      </c>
    </row>
    <row r="40" spans="2:11" x14ac:dyDescent="0.25">
      <c r="B40" s="27"/>
      <c r="C40" s="55" t="s">
        <v>7</v>
      </c>
      <c r="D40" s="141" t="s">
        <v>8</v>
      </c>
      <c r="E40" s="7"/>
      <c r="F40" s="7"/>
      <c r="G40" s="9"/>
      <c r="H40" s="8">
        <f t="shared" si="5"/>
        <v>0</v>
      </c>
      <c r="I40" s="8">
        <f t="shared" si="6"/>
        <v>0</v>
      </c>
      <c r="J40" s="44" t="str">
        <f t="shared" si="7"/>
        <v>0</v>
      </c>
      <c r="K40" s="57">
        <f t="shared" si="8"/>
        <v>0</v>
      </c>
    </row>
    <row r="41" spans="2:11" x14ac:dyDescent="0.25">
      <c r="B41" s="27"/>
      <c r="C41" s="55" t="s">
        <v>7</v>
      </c>
      <c r="D41" s="36" t="s">
        <v>8</v>
      </c>
      <c r="E41" s="9"/>
      <c r="F41" s="9"/>
      <c r="G41" s="9"/>
      <c r="H41" s="8">
        <f t="shared" si="5"/>
        <v>0</v>
      </c>
      <c r="I41" s="8">
        <f t="shared" si="6"/>
        <v>0</v>
      </c>
      <c r="J41" s="44" t="str">
        <f t="shared" si="7"/>
        <v>0</v>
      </c>
      <c r="K41" s="57">
        <f t="shared" si="8"/>
        <v>0</v>
      </c>
    </row>
    <row r="42" spans="2:11" x14ac:dyDescent="0.25">
      <c r="B42" s="27"/>
      <c r="C42" s="55" t="s">
        <v>7</v>
      </c>
      <c r="D42" s="36" t="s">
        <v>8</v>
      </c>
      <c r="E42" s="9"/>
      <c r="F42" s="9"/>
      <c r="G42" s="9"/>
      <c r="H42" s="8">
        <f t="shared" si="5"/>
        <v>0</v>
      </c>
      <c r="I42" s="8">
        <f t="shared" si="6"/>
        <v>0</v>
      </c>
      <c r="J42" s="44" t="str">
        <f t="shared" si="7"/>
        <v>0</v>
      </c>
      <c r="K42" s="57">
        <f t="shared" si="8"/>
        <v>0</v>
      </c>
    </row>
    <row r="43" spans="2:11" x14ac:dyDescent="0.25">
      <c r="B43" s="27"/>
      <c r="C43" s="55" t="s">
        <v>7</v>
      </c>
      <c r="D43" s="36" t="s">
        <v>8</v>
      </c>
      <c r="E43" s="9"/>
      <c r="F43" s="9"/>
      <c r="G43" s="9"/>
      <c r="H43" s="8">
        <f t="shared" si="5"/>
        <v>0</v>
      </c>
      <c r="I43" s="15">
        <f t="shared" si="6"/>
        <v>0</v>
      </c>
      <c r="J43" s="44" t="str">
        <f t="shared" si="7"/>
        <v>0</v>
      </c>
      <c r="K43" s="57">
        <f t="shared" si="8"/>
        <v>0</v>
      </c>
    </row>
    <row r="44" spans="2:11" x14ac:dyDescent="0.25">
      <c r="B44" s="27"/>
      <c r="C44" s="55" t="s">
        <v>7</v>
      </c>
      <c r="D44" s="36" t="s">
        <v>8</v>
      </c>
      <c r="E44" s="9"/>
      <c r="F44" s="9"/>
      <c r="G44" s="9"/>
      <c r="H44" s="8">
        <f t="shared" si="5"/>
        <v>0</v>
      </c>
      <c r="I44" s="8">
        <f t="shared" si="6"/>
        <v>0</v>
      </c>
      <c r="J44" s="44" t="str">
        <f t="shared" si="7"/>
        <v>0</v>
      </c>
      <c r="K44" s="57">
        <f t="shared" si="8"/>
        <v>0</v>
      </c>
    </row>
    <row r="45" spans="2:11" x14ac:dyDescent="0.25">
      <c r="B45" s="27"/>
      <c r="C45" s="55" t="s">
        <v>7</v>
      </c>
      <c r="D45" s="36" t="s">
        <v>8</v>
      </c>
      <c r="E45" s="9"/>
      <c r="F45" s="9"/>
      <c r="G45" s="9"/>
      <c r="H45" s="8">
        <f t="shared" si="5"/>
        <v>0</v>
      </c>
      <c r="I45" s="8">
        <f t="shared" si="6"/>
        <v>0</v>
      </c>
      <c r="J45" s="44" t="str">
        <f t="shared" si="7"/>
        <v>0</v>
      </c>
      <c r="K45" s="57">
        <f t="shared" si="8"/>
        <v>0</v>
      </c>
    </row>
    <row r="46" spans="2:11" x14ac:dyDescent="0.25">
      <c r="B46" s="27"/>
      <c r="C46" s="55" t="s">
        <v>7</v>
      </c>
      <c r="D46" s="36" t="s">
        <v>8</v>
      </c>
      <c r="E46" s="9"/>
      <c r="F46" s="9"/>
      <c r="G46" s="9"/>
      <c r="H46" s="8">
        <f t="shared" si="5"/>
        <v>0</v>
      </c>
      <c r="I46" s="8">
        <f t="shared" si="6"/>
        <v>0</v>
      </c>
      <c r="J46" s="44" t="str">
        <f t="shared" si="7"/>
        <v>0</v>
      </c>
      <c r="K46" s="57">
        <f t="shared" si="8"/>
        <v>0</v>
      </c>
    </row>
    <row r="47" spans="2:11" x14ac:dyDescent="0.25">
      <c r="B47" s="27"/>
      <c r="C47" s="55" t="s">
        <v>7</v>
      </c>
      <c r="D47" s="36" t="s">
        <v>8</v>
      </c>
      <c r="E47" s="9"/>
      <c r="F47" s="9"/>
      <c r="G47" s="9"/>
      <c r="H47" s="8">
        <f t="shared" si="5"/>
        <v>0</v>
      </c>
      <c r="I47" s="8">
        <f t="shared" si="6"/>
        <v>0</v>
      </c>
      <c r="J47" s="44" t="str">
        <f t="shared" si="7"/>
        <v>0</v>
      </c>
      <c r="K47" s="57">
        <f t="shared" si="8"/>
        <v>0</v>
      </c>
    </row>
    <row r="48" spans="2:11" x14ac:dyDescent="0.25">
      <c r="B48" s="27"/>
      <c r="C48" s="55" t="s">
        <v>7</v>
      </c>
      <c r="D48" s="36" t="s">
        <v>8</v>
      </c>
      <c r="E48" s="9"/>
      <c r="F48" s="9"/>
      <c r="G48" s="9"/>
      <c r="H48" s="8">
        <f t="shared" si="5"/>
        <v>0</v>
      </c>
      <c r="I48" s="8">
        <f t="shared" si="6"/>
        <v>0</v>
      </c>
      <c r="J48" s="44" t="str">
        <f t="shared" si="7"/>
        <v>0</v>
      </c>
      <c r="K48" s="57">
        <f t="shared" si="8"/>
        <v>0</v>
      </c>
    </row>
    <row r="49" spans="2:11" x14ac:dyDescent="0.25">
      <c r="B49" s="27"/>
      <c r="C49" s="55" t="s">
        <v>7</v>
      </c>
      <c r="D49" s="36" t="s">
        <v>8</v>
      </c>
      <c r="E49" s="9"/>
      <c r="F49" s="9"/>
      <c r="G49" s="9"/>
      <c r="H49" s="8">
        <f t="shared" si="5"/>
        <v>0</v>
      </c>
      <c r="I49" s="8">
        <f t="shared" si="6"/>
        <v>0</v>
      </c>
      <c r="J49" s="44" t="str">
        <f t="shared" si="7"/>
        <v>0</v>
      </c>
      <c r="K49" s="57">
        <f t="shared" si="8"/>
        <v>0</v>
      </c>
    </row>
    <row r="50" spans="2:11" x14ac:dyDescent="0.25">
      <c r="B50" s="27"/>
      <c r="C50" s="55" t="s">
        <v>7</v>
      </c>
      <c r="D50" s="36" t="s">
        <v>8</v>
      </c>
      <c r="E50" s="9"/>
      <c r="F50" s="9"/>
      <c r="G50" s="9"/>
      <c r="H50" s="8">
        <f t="shared" si="5"/>
        <v>0</v>
      </c>
      <c r="I50" s="8">
        <f t="shared" si="6"/>
        <v>0</v>
      </c>
      <c r="J50" s="44" t="str">
        <f t="shared" si="7"/>
        <v>0</v>
      </c>
      <c r="K50" s="57">
        <f t="shared" si="8"/>
        <v>0</v>
      </c>
    </row>
    <row r="51" spans="2:11" x14ac:dyDescent="0.25">
      <c r="B51" s="27"/>
      <c r="C51" s="55" t="s">
        <v>7</v>
      </c>
      <c r="D51" s="36" t="s">
        <v>8</v>
      </c>
      <c r="E51" s="9"/>
      <c r="F51" s="9"/>
      <c r="G51" s="9"/>
      <c r="H51" s="8">
        <f t="shared" si="5"/>
        <v>0</v>
      </c>
      <c r="I51" s="8">
        <f t="shared" si="6"/>
        <v>0</v>
      </c>
      <c r="J51" s="44" t="str">
        <f t="shared" si="7"/>
        <v>0</v>
      </c>
      <c r="K51" s="57">
        <f t="shared" si="8"/>
        <v>0</v>
      </c>
    </row>
    <row r="52" spans="2:11" ht="15.75" thickBot="1" x14ac:dyDescent="0.3">
      <c r="B52" s="29"/>
      <c r="C52" s="56" t="s">
        <v>7</v>
      </c>
      <c r="D52" s="37" t="s">
        <v>8</v>
      </c>
      <c r="E52" s="10"/>
      <c r="F52" s="10"/>
      <c r="G52" s="10"/>
      <c r="H52" s="11">
        <f t="shared" si="5"/>
        <v>0</v>
      </c>
      <c r="I52" s="11">
        <f t="shared" si="6"/>
        <v>0</v>
      </c>
      <c r="J52" s="35" t="str">
        <f t="shared" si="7"/>
        <v>0</v>
      </c>
      <c r="K52" s="135">
        <f t="shared" si="8"/>
        <v>0</v>
      </c>
    </row>
    <row r="53" spans="2:11" x14ac:dyDescent="0.25">
      <c r="C53" s="21" t="s">
        <v>9</v>
      </c>
      <c r="D53" s="22" t="s">
        <v>10</v>
      </c>
      <c r="E53" s="12">
        <f>(G53)</f>
        <v>0</v>
      </c>
      <c r="F53" s="12">
        <f>(G53)</f>
        <v>0</v>
      </c>
      <c r="G53" s="13">
        <f>SUMIFS($G$33:$G$52,$J$33:$J$52,"65%")*0.2</f>
        <v>0</v>
      </c>
      <c r="H53" s="8">
        <v>0</v>
      </c>
      <c r="I53" s="8">
        <f>G53*0.65</f>
        <v>0</v>
      </c>
      <c r="J53" s="5"/>
      <c r="K53" s="136">
        <f t="shared" si="8"/>
        <v>0</v>
      </c>
    </row>
    <row r="54" spans="2:11" x14ac:dyDescent="0.25">
      <c r="C54" s="23" t="s">
        <v>9</v>
      </c>
      <c r="D54" s="24" t="s">
        <v>11</v>
      </c>
      <c r="E54" s="12">
        <f>(G54)</f>
        <v>0</v>
      </c>
      <c r="F54" s="12">
        <f>(G54)</f>
        <v>0</v>
      </c>
      <c r="G54" s="14">
        <f>SUMIFS($G$33:$G$52,$J$33:$J$52,"80%")*0.2</f>
        <v>0</v>
      </c>
      <c r="H54" s="15">
        <v>0</v>
      </c>
      <c r="I54" s="15">
        <f>G54*0.8</f>
        <v>0</v>
      </c>
      <c r="J54" s="5"/>
      <c r="K54" s="57">
        <f t="shared" si="8"/>
        <v>0</v>
      </c>
    </row>
    <row r="55" spans="2:11" ht="15.75" thickBot="1" x14ac:dyDescent="0.3">
      <c r="C55" s="25" t="s">
        <v>9</v>
      </c>
      <c r="D55" s="132" t="s">
        <v>12</v>
      </c>
      <c r="E55" s="133">
        <f>E53+E54</f>
        <v>0</v>
      </c>
      <c r="F55" s="133">
        <f>F53+F54</f>
        <v>0</v>
      </c>
      <c r="G55" s="133">
        <f>SUM(G53+G54)</f>
        <v>0</v>
      </c>
      <c r="H55" s="11">
        <v>0</v>
      </c>
      <c r="I55" s="11">
        <f>SUM(I54+I53)</f>
        <v>0</v>
      </c>
      <c r="J55" s="5"/>
      <c r="K55" s="57"/>
    </row>
    <row r="56" spans="2:11" ht="29.25" customHeight="1" thickBot="1" x14ac:dyDescent="0.3">
      <c r="C56" s="5"/>
      <c r="D56" s="6" t="s">
        <v>13</v>
      </c>
      <c r="E56" s="16">
        <f>SUM(E33:E52,E55)</f>
        <v>0</v>
      </c>
      <c r="F56" s="17">
        <f>SUM(F33:F52,F55)</f>
        <v>0</v>
      </c>
      <c r="G56" s="18">
        <f>SUM(G33:G52,G55)</f>
        <v>0</v>
      </c>
      <c r="H56" s="19">
        <f>SUM(H33:H52,H55)</f>
        <v>0</v>
      </c>
      <c r="I56" s="20">
        <f>SUM(I33:I52,I55)</f>
        <v>0</v>
      </c>
      <c r="J56" s="5"/>
      <c r="K56" s="58">
        <f>ROUND((E56-I56),2)</f>
        <v>0</v>
      </c>
    </row>
    <row r="61" spans="2:11" ht="18.75" x14ac:dyDescent="0.3">
      <c r="C61" s="163" t="s">
        <v>40</v>
      </c>
      <c r="D61" s="163"/>
      <c r="E61" s="5"/>
      <c r="F61" s="5"/>
      <c r="G61" s="5"/>
      <c r="H61" s="5"/>
      <c r="I61" s="5"/>
      <c r="J61" s="52"/>
    </row>
    <row r="62" spans="2:11" ht="60.75" thickBot="1" x14ac:dyDescent="0.3">
      <c r="C62" s="33" t="s">
        <v>30</v>
      </c>
      <c r="D62" s="33" t="s">
        <v>31</v>
      </c>
      <c r="E62" s="33" t="s">
        <v>3</v>
      </c>
      <c r="F62" s="33" t="s">
        <v>15</v>
      </c>
      <c r="G62" s="33" t="s">
        <v>16</v>
      </c>
      <c r="H62" s="3" t="s">
        <v>4</v>
      </c>
      <c r="I62" s="41" t="s">
        <v>5</v>
      </c>
      <c r="J62" s="50"/>
      <c r="K62" s="33" t="s">
        <v>41</v>
      </c>
    </row>
    <row r="63" spans="2:11" ht="31.5" customHeight="1" thickBot="1" x14ac:dyDescent="0.3">
      <c r="C63" s="39">
        <f>E56+E29</f>
        <v>0</v>
      </c>
      <c r="D63" s="39">
        <f>F56+F29</f>
        <v>0</v>
      </c>
      <c r="E63" s="39">
        <f>G56+G29</f>
        <v>0</v>
      </c>
      <c r="F63" s="39">
        <f>SUM(G33:G52,G6:G25)</f>
        <v>0</v>
      </c>
      <c r="G63" s="39">
        <f>SUM(G55+G28)</f>
        <v>0</v>
      </c>
      <c r="H63" s="40">
        <f>H56+H29</f>
        <v>0</v>
      </c>
      <c r="I63" s="42">
        <f>I56+I29</f>
        <v>0</v>
      </c>
      <c r="J63" s="51"/>
      <c r="K63" s="59">
        <f>K56+K29</f>
        <v>0</v>
      </c>
    </row>
  </sheetData>
  <mergeCells count="2">
    <mergeCell ref="B4:D4"/>
    <mergeCell ref="C61:D61"/>
  </mergeCells>
  <dataValidations count="1">
    <dataValidation type="list" allowBlank="1" showInputMessage="1" showErrorMessage="1" sqref="D29 D56">
      <formula1>"SKUPAJ"</formula1>
    </dataValidation>
  </dataValidations>
  <pageMargins left="0.7" right="0.7" top="0.26" bottom="0.26" header="0.23" footer="0.17"/>
  <pageSetup paperSize="9" scale="49" orientation="landscape" r:id="rId1"/>
  <ignoredErrors>
    <ignoredError sqref="K6:K27 K33:K54 K63 K29 K5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Napačni strošek" error="Vnesli ste strošek, ki ni na seznamu. " promptTitle="Izberi vrsto stroška">
          <x14:formula1>
            <xm:f>podatki!$A$2:$A$8</xm:f>
          </x14:formula1>
          <xm:sqref>D6:D25 D33:D52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/>
  </sheetViews>
  <sheetFormatPr defaultRowHeight="15" x14ac:dyDescent="0.25"/>
  <cols>
    <col min="1" max="1" width="44.42578125" customWidth="1"/>
    <col min="2" max="2" width="17.85546875" bestFit="1" customWidth="1"/>
  </cols>
  <sheetData>
    <row r="1" spans="1:2" x14ac:dyDescent="0.25">
      <c r="A1" s="45" t="s">
        <v>19</v>
      </c>
      <c r="B1" s="47" t="s">
        <v>20</v>
      </c>
    </row>
    <row r="2" spans="1:2" x14ac:dyDescent="0.25">
      <c r="A2" s="46" t="s">
        <v>8</v>
      </c>
      <c r="B2" s="48"/>
    </row>
    <row r="3" spans="1:2" x14ac:dyDescent="0.25">
      <c r="A3" s="1" t="s">
        <v>21</v>
      </c>
      <c r="B3" s="49">
        <v>0.65</v>
      </c>
    </row>
    <row r="4" spans="1:2" x14ac:dyDescent="0.25">
      <c r="A4" s="46" t="s">
        <v>22</v>
      </c>
      <c r="B4" s="48">
        <v>0.65</v>
      </c>
    </row>
    <row r="5" spans="1:2" x14ac:dyDescent="0.25">
      <c r="A5" s="1" t="s">
        <v>23</v>
      </c>
      <c r="B5" s="49">
        <v>0.65</v>
      </c>
    </row>
    <row r="6" spans="1:2" x14ac:dyDescent="0.25">
      <c r="A6" s="46" t="s">
        <v>24</v>
      </c>
      <c r="B6" s="48">
        <v>0.8</v>
      </c>
    </row>
    <row r="7" spans="1:2" x14ac:dyDescent="0.25">
      <c r="A7" s="1" t="s">
        <v>25</v>
      </c>
      <c r="B7" s="49">
        <v>0.8</v>
      </c>
    </row>
    <row r="8" spans="1:2" x14ac:dyDescent="0.25">
      <c r="A8" s="46" t="s">
        <v>26</v>
      </c>
      <c r="B8" s="48">
        <v>0.8</v>
      </c>
    </row>
  </sheetData>
  <sheetProtection algorithmName="SHA-512" hashValue="BbH6Z0QfNDY2upGo8BM24SmnU2Dp484t8Zxc2aAn3lcY7L6XjXesC/4cP2hgp2miCW2xyCUUrYr3fwLxbJxcUw==" saltValue="IdLb9hfaKvf+iMWD5Y6aMA==" spinCount="100000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8</vt:i4>
      </vt:variant>
      <vt:variant>
        <vt:lpstr>Imenovani obsegi</vt:lpstr>
      </vt:variant>
      <vt:variant>
        <vt:i4>1</vt:i4>
      </vt:variant>
    </vt:vector>
  </HeadingPairs>
  <TitlesOfParts>
    <vt:vector size="9" baseType="lpstr">
      <vt:lpstr>SKUPNI</vt:lpstr>
      <vt:lpstr>Vodilni partner</vt:lpstr>
      <vt:lpstr>Partner 1</vt:lpstr>
      <vt:lpstr>Partner 2</vt:lpstr>
      <vt:lpstr>Partner 3</vt:lpstr>
      <vt:lpstr>Partner 4</vt:lpstr>
      <vt:lpstr>Partner 5</vt:lpstr>
      <vt:lpstr>podatki</vt:lpstr>
      <vt:lpstr>SKUPNI!Področje_tiskanja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 ZI</dc:creator>
  <cp:lastModifiedBy>Uporabnik</cp:lastModifiedBy>
  <cp:lastPrinted>2025-02-18T08:20:18Z</cp:lastPrinted>
  <dcterms:created xsi:type="dcterms:W3CDTF">2024-11-05T08:06:25Z</dcterms:created>
  <dcterms:modified xsi:type="dcterms:W3CDTF">2026-01-15T11:40:24Z</dcterms:modified>
</cp:coreProperties>
</file>